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D0403790-297E-4C99-9A11-B4614C99ABBE}" xr6:coauthVersionLast="47" xr6:coauthVersionMax="47" xr10:uidLastSave="{00000000-0000-0000-0000-000000000000}"/>
  <bookViews>
    <workbookView xWindow="5160" yWindow="187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7" i="2"/>
  <c r="D10" i="2"/>
  <c r="E10" i="2"/>
  <c r="D6" i="2"/>
  <c r="C7" i="2"/>
  <c r="C10" i="2" l="1"/>
  <c r="C9" i="2"/>
  <c r="C6" i="2"/>
  <c r="C5" i="2"/>
  <c r="C4" i="2"/>
  <c r="C2" i="2"/>
  <c r="D4" i="2" l="1"/>
  <c r="E7" i="2"/>
  <c r="G10" i="2"/>
  <c r="F10" i="2"/>
  <c r="E2" i="2"/>
</calcChain>
</file>

<file path=xl/sharedStrings.xml><?xml version="1.0" encoding="utf-8"?>
<sst xmlns="http://schemas.openxmlformats.org/spreadsheetml/2006/main" count="36" uniqueCount="31">
  <si>
    <t>Base Bid</t>
  </si>
  <si>
    <t>Lowest pricing highlighted and awarded</t>
  </si>
  <si>
    <t xml:space="preserve">                                                        BID RESULTS FB24-094</t>
  </si>
  <si>
    <t xml:space="preserve">                                                BUCKET HAT KITTING &amp; MAILING</t>
  </si>
  <si>
    <t xml:space="preserve">AMERICAN SOLUTIONS FOR BUSINESS </t>
  </si>
  <si>
    <t>PEREGRINE</t>
  </si>
  <si>
    <t>GARLICH</t>
  </si>
  <si>
    <t>BFC</t>
  </si>
  <si>
    <t>TEAMCONCEPT</t>
  </si>
  <si>
    <t>Printing of 1,000 letters</t>
  </si>
  <si>
    <t>Printing of 1,000 boxes</t>
  </si>
  <si>
    <t>Printing of 1,000 hats</t>
  </si>
  <si>
    <t>12 shipment mailing boxes</t>
  </si>
  <si>
    <t>return shipping to MWSU</t>
  </si>
  <si>
    <t>verify each cost</t>
  </si>
  <si>
    <t>Shipping of hats to vendor</t>
  </si>
  <si>
    <t>can't pay for postage</t>
  </si>
  <si>
    <t>UPS shipping</t>
  </si>
  <si>
    <t>no tax exempt used</t>
  </si>
  <si>
    <t>Everything returned</t>
  </si>
  <si>
    <t>on a pallet already</t>
  </si>
  <si>
    <t>kitted</t>
  </si>
  <si>
    <t>Line</t>
  </si>
  <si>
    <t>Fullfillment cost 700 boxes</t>
  </si>
  <si>
    <t>Kitting cost 700/1000 boxes</t>
  </si>
  <si>
    <t>Vinnie</t>
  </si>
  <si>
    <t>Max</t>
  </si>
  <si>
    <t>John</t>
  </si>
  <si>
    <t>630-659-5622</t>
  </si>
  <si>
    <t>913-515-0678</t>
  </si>
  <si>
    <t>636-680-1865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</si>
</sst>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1" xfId="0" applyNumberFormat="1" applyFill="1" applyBorder="1"/>
    <xf numFmtId="44" fontId="5" fillId="0" borderId="1" xfId="0" applyNumberFormat="1" applyFont="1" applyFill="1" applyBorder="1"/>
    <xf numFmtId="0" fontId="0" fillId="0" borderId="1" xfId="0" applyBorder="1" applyAlignment="1">
      <alignment horizontal="center"/>
    </xf>
    <xf numFmtId="44" fontId="6" fillId="0" borderId="1" xfId="0" applyNumberFormat="1" applyFont="1" applyBorder="1"/>
    <xf numFmtId="44" fontId="0" fillId="0" borderId="1" xfId="0" applyNumberFormat="1" applyFont="1" applyBorder="1"/>
    <xf numFmtId="4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0</xdr:row>
      <xdr:rowOff>28575</xdr:rowOff>
    </xdr:from>
    <xdr:to>
      <xdr:col>4</xdr:col>
      <xdr:colOff>504825</xdr:colOff>
      <xdr:row>3</xdr:row>
      <xdr:rowOff>219075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B9" sqref="B9"/>
    </sheetView>
  </sheetViews>
  <sheetFormatPr defaultRowHeight="15" x14ac:dyDescent="0.25"/>
  <cols>
    <col min="1" max="1" width="19.42578125" customWidth="1"/>
    <col min="2" max="6" width="18.140625" customWidth="1"/>
  </cols>
  <sheetData>
    <row r="1" spans="1:6" ht="18.95" customHeight="1" x14ac:dyDescent="0.25">
      <c r="A1" s="3"/>
      <c r="B1" s="3"/>
      <c r="C1" s="3"/>
      <c r="D1" s="3"/>
      <c r="E1" s="3"/>
    </row>
    <row r="2" spans="1:6" ht="18.95" customHeight="1" x14ac:dyDescent="0.25">
      <c r="A2" s="3"/>
      <c r="B2" s="3"/>
      <c r="C2" s="3"/>
      <c r="D2" s="3"/>
      <c r="E2" s="3"/>
    </row>
    <row r="3" spans="1:6" ht="18.95" customHeight="1" x14ac:dyDescent="0.25">
      <c r="A3" s="3"/>
      <c r="B3" s="3"/>
      <c r="C3" s="3"/>
      <c r="D3" s="3"/>
      <c r="E3" s="3"/>
    </row>
    <row r="4" spans="1:6" ht="18.95" customHeight="1" x14ac:dyDescent="0.25">
      <c r="A4" s="3"/>
      <c r="B4" s="3"/>
      <c r="C4" s="3"/>
      <c r="D4" s="3"/>
      <c r="E4" s="3"/>
    </row>
    <row r="5" spans="1:6" ht="18.95" customHeight="1" x14ac:dyDescent="0.35">
      <c r="A5" s="6" t="s">
        <v>2</v>
      </c>
      <c r="B5" s="6"/>
      <c r="C5" s="3"/>
      <c r="D5" s="3"/>
      <c r="E5" s="3"/>
    </row>
    <row r="6" spans="1:6" ht="18.95" customHeight="1" x14ac:dyDescent="0.35">
      <c r="A6" s="6" t="s">
        <v>3</v>
      </c>
      <c r="C6" s="3"/>
      <c r="D6" s="3"/>
      <c r="E6" s="3"/>
    </row>
    <row r="7" spans="1:6" ht="18.95" customHeight="1" x14ac:dyDescent="0.25">
      <c r="A7" s="3"/>
      <c r="B7" s="3"/>
      <c r="C7" s="1"/>
      <c r="D7" s="1"/>
      <c r="E7" s="3"/>
    </row>
    <row r="8" spans="1:6" ht="57.75" customHeight="1" x14ac:dyDescent="0.25">
      <c r="A8" s="5"/>
      <c r="B8" s="8" t="s">
        <v>4</v>
      </c>
      <c r="C8" s="9" t="s">
        <v>7</v>
      </c>
      <c r="D8" s="8" t="s">
        <v>6</v>
      </c>
      <c r="E8" s="8" t="s">
        <v>5</v>
      </c>
      <c r="F8" s="8" t="s">
        <v>8</v>
      </c>
    </row>
    <row r="9" spans="1:6" ht="34.5" customHeight="1" x14ac:dyDescent="0.25">
      <c r="A9" s="10" t="s">
        <v>0</v>
      </c>
      <c r="B9" s="7">
        <v>17314.53</v>
      </c>
      <c r="C9" s="4">
        <v>11004</v>
      </c>
      <c r="D9" s="7">
        <v>12563.5</v>
      </c>
      <c r="E9" s="7">
        <v>12330</v>
      </c>
      <c r="F9" s="7">
        <v>16840.64</v>
      </c>
    </row>
    <row r="10" spans="1:6" ht="17.100000000000001" customHeight="1" x14ac:dyDescent="0.3">
      <c r="C10" s="2"/>
      <c r="D10" s="2"/>
    </row>
    <row r="11" spans="1:6" ht="17.100000000000001" customHeight="1" x14ac:dyDescent="0.3">
      <c r="A11" t="s">
        <v>1</v>
      </c>
      <c r="C11" s="2"/>
      <c r="D11" s="2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D5" sqref="D5"/>
    </sheetView>
  </sheetViews>
  <sheetFormatPr defaultRowHeight="15" x14ac:dyDescent="0.25"/>
  <cols>
    <col min="2" max="2" width="26.5703125" customWidth="1"/>
    <col min="3" max="7" width="18.140625" customWidth="1"/>
  </cols>
  <sheetData>
    <row r="1" spans="1:7" ht="56.25" x14ac:dyDescent="0.25">
      <c r="A1" t="s">
        <v>22</v>
      </c>
      <c r="B1" s="5"/>
      <c r="C1" s="8" t="s">
        <v>4</v>
      </c>
      <c r="D1" s="8" t="s">
        <v>7</v>
      </c>
      <c r="E1" s="8" t="s">
        <v>6</v>
      </c>
      <c r="F1" s="8" t="s">
        <v>5</v>
      </c>
      <c r="G1" s="8" t="s">
        <v>8</v>
      </c>
    </row>
    <row r="2" spans="1:7" ht="15.75" x14ac:dyDescent="0.25">
      <c r="A2" s="14">
        <v>1</v>
      </c>
      <c r="B2" s="10" t="s">
        <v>11</v>
      </c>
      <c r="C2" s="16">
        <f>4.46*1000</f>
        <v>4460</v>
      </c>
      <c r="D2" s="16">
        <v>3328</v>
      </c>
      <c r="E2" s="12">
        <f>5.25*1000</f>
        <v>5250</v>
      </c>
      <c r="F2" s="11"/>
      <c r="G2" s="11"/>
    </row>
    <row r="3" spans="1:7" ht="15.75" x14ac:dyDescent="0.25">
      <c r="A3" s="14">
        <v>2</v>
      </c>
      <c r="B3" s="10" t="s">
        <v>15</v>
      </c>
      <c r="C3" s="16">
        <v>0</v>
      </c>
      <c r="D3" s="16">
        <v>0</v>
      </c>
      <c r="E3" s="12">
        <v>510</v>
      </c>
      <c r="F3" s="11"/>
      <c r="G3" s="11"/>
    </row>
    <row r="4" spans="1:7" ht="15.75" x14ac:dyDescent="0.25">
      <c r="A4" s="14">
        <v>3</v>
      </c>
      <c r="B4" s="10" t="s">
        <v>9</v>
      </c>
      <c r="C4" s="16">
        <f>0.1532*1000</f>
        <v>153.19999999999999</v>
      </c>
      <c r="D4" s="16">
        <f>0.152*1000</f>
        <v>152</v>
      </c>
      <c r="E4" s="12">
        <v>312</v>
      </c>
      <c r="F4" s="11"/>
      <c r="G4" s="11"/>
    </row>
    <row r="5" spans="1:7" ht="15.75" x14ac:dyDescent="0.25">
      <c r="A5" s="14">
        <v>4</v>
      </c>
      <c r="B5" s="10" t="s">
        <v>10</v>
      </c>
      <c r="C5" s="16">
        <f>2.21*1000</f>
        <v>2210</v>
      </c>
      <c r="D5" s="16">
        <f>1.794*1000</f>
        <v>1794</v>
      </c>
      <c r="E5" s="13">
        <v>3220</v>
      </c>
      <c r="F5" s="11"/>
      <c r="G5" s="11"/>
    </row>
    <row r="6" spans="1:7" ht="15" customHeight="1" x14ac:dyDescent="0.25">
      <c r="A6" s="14">
        <v>5</v>
      </c>
      <c r="B6" s="10" t="s">
        <v>24</v>
      </c>
      <c r="C6" s="16">
        <f>1.2*1000</f>
        <v>1200</v>
      </c>
      <c r="D6" s="16">
        <f>3*1000</f>
        <v>3000</v>
      </c>
      <c r="E6" s="13">
        <v>591.5</v>
      </c>
      <c r="F6" s="11"/>
      <c r="G6" s="11"/>
    </row>
    <row r="7" spans="1:7" ht="15.75" x14ac:dyDescent="0.25">
      <c r="A7" s="14">
        <v>6</v>
      </c>
      <c r="B7" s="10" t="s">
        <v>12</v>
      </c>
      <c r="C7" s="16">
        <f>700*6.75</f>
        <v>4725</v>
      </c>
      <c r="D7" s="17">
        <f>3.9*700</f>
        <v>2730</v>
      </c>
      <c r="E7" s="12">
        <f>3.5*700</f>
        <v>2450</v>
      </c>
      <c r="F7" s="11"/>
      <c r="G7" s="11"/>
    </row>
    <row r="8" spans="1:7" ht="15.75" x14ac:dyDescent="0.25">
      <c r="A8" s="14">
        <v>7</v>
      </c>
      <c r="B8" s="10" t="s">
        <v>13</v>
      </c>
      <c r="C8" s="16">
        <v>674.38</v>
      </c>
      <c r="D8" s="16">
        <v>0</v>
      </c>
      <c r="E8" s="13">
        <v>230</v>
      </c>
      <c r="F8" s="11"/>
      <c r="G8" s="11"/>
    </row>
    <row r="9" spans="1:7" ht="15.75" x14ac:dyDescent="0.25">
      <c r="A9" s="14">
        <v>8</v>
      </c>
      <c r="B9" s="10" t="s">
        <v>23</v>
      </c>
      <c r="C9" s="16">
        <f>5.56*700</f>
        <v>3891.9999999999995</v>
      </c>
      <c r="D9" s="15"/>
      <c r="E9" s="13"/>
      <c r="F9" s="11"/>
      <c r="G9" s="11"/>
    </row>
    <row r="10" spans="1:7" ht="18.75" x14ac:dyDescent="0.25">
      <c r="C10" s="7">
        <f>SUM(C2:C9)</f>
        <v>17314.579999999998</v>
      </c>
      <c r="D10" s="7">
        <f>SUM(D2:D9)</f>
        <v>11004</v>
      </c>
      <c r="E10" s="7">
        <f>SUM(E2:E9)</f>
        <v>12563.5</v>
      </c>
      <c r="F10" s="7">
        <f t="shared" ref="F10:G10" si="0">SUM(F2:F8)</f>
        <v>0</v>
      </c>
      <c r="G10" s="7">
        <f t="shared" si="0"/>
        <v>0</v>
      </c>
    </row>
    <row r="11" spans="1:7" x14ac:dyDescent="0.25">
      <c r="C11" t="s">
        <v>17</v>
      </c>
      <c r="F11" t="s">
        <v>16</v>
      </c>
    </row>
    <row r="12" spans="1:7" x14ac:dyDescent="0.25">
      <c r="C12" t="s">
        <v>18</v>
      </c>
    </row>
    <row r="13" spans="1:7" x14ac:dyDescent="0.25">
      <c r="D13" t="s">
        <v>14</v>
      </c>
    </row>
    <row r="15" spans="1:7" x14ac:dyDescent="0.25">
      <c r="C15" t="s">
        <v>19</v>
      </c>
    </row>
    <row r="16" spans="1:7" x14ac:dyDescent="0.25">
      <c r="C16" t="s">
        <v>20</v>
      </c>
    </row>
    <row r="17" spans="3:5" x14ac:dyDescent="0.25">
      <c r="C17" t="s">
        <v>21</v>
      </c>
    </row>
    <row r="21" spans="3:5" x14ac:dyDescent="0.25">
      <c r="C21" t="s">
        <v>25</v>
      </c>
      <c r="D21" t="s">
        <v>26</v>
      </c>
      <c r="E21" t="s">
        <v>27</v>
      </c>
    </row>
    <row r="22" spans="3:5" x14ac:dyDescent="0.25">
      <c r="C22" t="s">
        <v>29</v>
      </c>
      <c r="D22" t="s">
        <v>28</v>
      </c>
      <c r="E22" t="s">
        <v>30</v>
      </c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2024-04-11T21:04:43Z</cp:lastPrinted>
  <dcterms:created xsi:type="dcterms:W3CDTF">2012-05-16T15:58:30Z</dcterms:created>
  <dcterms:modified xsi:type="dcterms:W3CDTF">2024-04-11T21:06:50Z</dcterms:modified>
</cp:coreProperties>
</file>