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I:\Bid result spreadsheets\2023\"/>
    </mc:Choice>
  </mc:AlternateContent>
  <xr:revisionPtr revIDLastSave="0" documentId="13_ncr:1_{BB86A713-E963-4551-BD55-561EC0CC6C80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Sheet1" sheetId="1" r:id="rId1"/>
  </sheets>
  <definedNames>
    <definedName name="_xlnm.Print_Area" localSheetId="0">Sheet1!$A$1:$W$46</definedName>
    <definedName name="_xlnm.Print_Titles" localSheetId="0">Sheet1!$B:$C,Sheet1!$1:$2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G38" i="1"/>
  <c r="O38" i="1"/>
  <c r="L38" i="1"/>
  <c r="W38" i="1"/>
  <c r="T38" i="1"/>
  <c r="T39" i="1" s="1"/>
  <c r="H38" i="1"/>
  <c r="D38" i="1"/>
  <c r="H39" i="1" l="1"/>
  <c r="D39" i="1"/>
  <c r="L39" i="1"/>
</calcChain>
</file>

<file path=xl/sharedStrings.xml><?xml version="1.0" encoding="utf-8"?>
<sst xmlns="http://schemas.openxmlformats.org/spreadsheetml/2006/main" count="103" uniqueCount="89">
  <si>
    <t>N/A</t>
  </si>
  <si>
    <t>FTP FEES (includes storage, monitoring and maintenance)</t>
  </si>
  <si>
    <t>SETUP FEES (includes programing and configuration)</t>
  </si>
  <si>
    <t>MAIL SERVICE RATE (PER HOUR)</t>
  </si>
  <si>
    <t>MAILING COSTS (Charged Separtely)</t>
  </si>
  <si>
    <t>Qty.</t>
  </si>
  <si>
    <t>Total Price</t>
  </si>
  <si>
    <t>TOTAL:</t>
  </si>
  <si>
    <t>Mailing Cost (estimate)*</t>
  </si>
  <si>
    <t>Boelte-Hall</t>
  </si>
  <si>
    <t>Sun Graphics</t>
  </si>
  <si>
    <t>Kingston</t>
  </si>
  <si>
    <t>Awarding the bid:</t>
  </si>
  <si>
    <t>Viewbook</t>
  </si>
  <si>
    <t>Visit PC</t>
  </si>
  <si>
    <t>Apply PC</t>
  </si>
  <si>
    <t>FAFSA PC</t>
  </si>
  <si>
    <t>Transfer Booklet</t>
  </si>
  <si>
    <t>Transfer Travel Piece</t>
  </si>
  <si>
    <t>Majors PC</t>
  </si>
  <si>
    <t>Scholarships PC</t>
  </si>
  <si>
    <t>A+ PC</t>
  </si>
  <si>
    <t>Housing PC</t>
  </si>
  <si>
    <t>Holiday PC</t>
  </si>
  <si>
    <t>Deadlines PC</t>
  </si>
  <si>
    <t>Quality Faculty PC</t>
  </si>
  <si>
    <t>Housing Reminder PC</t>
  </si>
  <si>
    <t>Griffon Orientation Invitation</t>
  </si>
  <si>
    <t>DFI</t>
  </si>
  <si>
    <t>Summit Litho Inc.</t>
  </si>
  <si>
    <t>Visit Pocket Folders</t>
  </si>
  <si>
    <t>Stairstep Cards:</t>
  </si>
  <si>
    <t>St. Joe</t>
  </si>
  <si>
    <t>First-Year</t>
  </si>
  <si>
    <t>Student Life and Housing</t>
  </si>
  <si>
    <t>Degree Choice</t>
  </si>
  <si>
    <t>Scholarships</t>
  </si>
  <si>
    <t>High School Visit Poster</t>
  </si>
  <si>
    <t>Event Poster (Griffon Experience)</t>
  </si>
  <si>
    <t>Freshman Travel Piece</t>
  </si>
  <si>
    <t>Acceptance Envelopes</t>
  </si>
  <si>
    <t>Acceptance Pocket Folder</t>
  </si>
  <si>
    <t>Freshman Acceptance Letterhead</t>
  </si>
  <si>
    <t>MWSU_23_01</t>
  </si>
  <si>
    <t>MWSU_23_02</t>
  </si>
  <si>
    <t>MWSU_23_03</t>
  </si>
  <si>
    <t>MWSU_23_04</t>
  </si>
  <si>
    <t>MWSU_23_05</t>
  </si>
  <si>
    <t>MWSU_23_06</t>
  </si>
  <si>
    <t>MWSU_23_07</t>
  </si>
  <si>
    <t>MWSU_23_08</t>
  </si>
  <si>
    <t>MWSU_23_09</t>
  </si>
  <si>
    <t>MWSU_23_10</t>
  </si>
  <si>
    <t>MWSU_23_11</t>
  </si>
  <si>
    <t>MWSU_23_12</t>
  </si>
  <si>
    <t>MWSU_23_13</t>
  </si>
  <si>
    <t>MWSU_23_14</t>
  </si>
  <si>
    <t>MWSU_23_15</t>
  </si>
  <si>
    <t>MWSU_23_16</t>
  </si>
  <si>
    <t>MWSU_23_17</t>
  </si>
  <si>
    <t>MWSU_23_18</t>
  </si>
  <si>
    <t>MWSU_23_19</t>
  </si>
  <si>
    <t>MWSU_23_20</t>
  </si>
  <si>
    <t>MWSU_23_21</t>
  </si>
  <si>
    <t>MWSU_23_22</t>
  </si>
  <si>
    <t>MWSU_23_23</t>
  </si>
  <si>
    <t>MWSU_23_24</t>
  </si>
  <si>
    <t>MWSU_23_25</t>
  </si>
  <si>
    <t>MWSU_23_26</t>
  </si>
  <si>
    <t>MWSU_23_27</t>
  </si>
  <si>
    <t>MWSU_23_28</t>
  </si>
  <si>
    <t>MWSU_23_29</t>
  </si>
  <si>
    <t>MWSU_23_30</t>
  </si>
  <si>
    <t>MWSU_23_31</t>
  </si>
  <si>
    <t>MWSU_23_32</t>
  </si>
  <si>
    <t>MWSU_23_33</t>
  </si>
  <si>
    <t>MWSU_23_34</t>
  </si>
  <si>
    <t>Primary Market Self-Mailer</t>
  </si>
  <si>
    <t>Go Griffs Virtual Series PC</t>
  </si>
  <si>
    <t>Fall Griffon Experience PC</t>
  </si>
  <si>
    <t>Spring Griffon Experience</t>
  </si>
  <si>
    <t>Student Life Self-Mailer</t>
  </si>
  <si>
    <t>Decision Day PC</t>
  </si>
  <si>
    <t>Congrats You're a Senior PC</t>
  </si>
  <si>
    <t>Action Printing</t>
  </si>
  <si>
    <t>*per piece</t>
  </si>
  <si>
    <t>Nonprofit Letter Rate Postage (Estimate)</t>
  </si>
  <si>
    <t>Garlich  Printing</t>
  </si>
  <si>
    <t>Missouri Western State University awarded bid to Boelte-Hall.  They had the overall lowest cost when combined with projected mailing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</si>
</sst>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7" formatCode="&quot;$&quot;#,##0.0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b/>
      <sz val="9.5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9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9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Border="1"/>
    <xf numFmtId="0" fontId="6" fillId="0" borderId="0" xfId="0" applyFont="1" applyBorder="1"/>
    <xf numFmtId="0" fontId="0" fillId="0" borderId="0" xfId="0" applyBorder="1"/>
    <xf numFmtId="164" fontId="4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8" fillId="0" borderId="0" xfId="1" applyFont="1" applyBorder="1" applyAlignment="1"/>
    <xf numFmtId="0" fontId="2" fillId="2" borderId="0" xfId="0" applyFont="1" applyFill="1" applyAlignment="1">
      <alignment vertical="center"/>
    </xf>
    <xf numFmtId="0" fontId="0" fillId="2" borderId="0" xfId="0" applyFill="1"/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0" fillId="3" borderId="0" xfId="0" applyFill="1" applyBorder="1"/>
    <xf numFmtId="0" fontId="0" fillId="3" borderId="0" xfId="0" applyFill="1"/>
    <xf numFmtId="164" fontId="9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4" fillId="3" borderId="0" xfId="0" applyFont="1" applyFill="1"/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/>
    <xf numFmtId="164" fontId="4" fillId="3" borderId="0" xfId="0" applyNumberFormat="1" applyFont="1" applyFill="1"/>
    <xf numFmtId="164" fontId="4" fillId="3" borderId="1" xfId="0" applyNumberFormat="1" applyFont="1" applyFill="1" applyBorder="1"/>
    <xf numFmtId="0" fontId="3" fillId="3" borderId="0" xfId="0" applyFont="1" applyFill="1" applyAlignment="1">
      <alignment vertical="center"/>
    </xf>
    <xf numFmtId="164" fontId="4" fillId="3" borderId="2" xfId="0" applyNumberFormat="1" applyFont="1" applyFill="1" applyBorder="1"/>
    <xf numFmtId="0" fontId="0" fillId="4" borderId="0" xfId="0" applyFill="1"/>
    <xf numFmtId="164" fontId="9" fillId="4" borderId="0" xfId="0" applyNumberFormat="1" applyFont="1" applyFill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/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/>
    <xf numFmtId="164" fontId="4" fillId="4" borderId="0" xfId="0" applyNumberFormat="1" applyFont="1" applyFill="1"/>
    <xf numFmtId="164" fontId="4" fillId="4" borderId="1" xfId="0" applyNumberFormat="1" applyFont="1" applyFill="1" applyBorder="1"/>
    <xf numFmtId="0" fontId="3" fillId="4" borderId="0" xfId="0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0" fontId="10" fillId="4" borderId="0" xfId="0" applyFont="1" applyFill="1"/>
    <xf numFmtId="0" fontId="0" fillId="5" borderId="0" xfId="0" applyFill="1"/>
    <xf numFmtId="164" fontId="9" fillId="5" borderId="0" xfId="0" applyNumberFormat="1" applyFont="1" applyFill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4" fillId="5" borderId="0" xfId="0" applyFont="1" applyFill="1"/>
    <xf numFmtId="0" fontId="3" fillId="5" borderId="0" xfId="0" applyFont="1" applyFill="1" applyBorder="1" applyAlignment="1">
      <alignment vertical="center"/>
    </xf>
    <xf numFmtId="0" fontId="4" fillId="5" borderId="0" xfId="0" applyFont="1" applyFill="1" applyBorder="1"/>
    <xf numFmtId="164" fontId="4" fillId="5" borderId="1" xfId="0" applyNumberFormat="1" applyFont="1" applyFill="1" applyBorder="1"/>
    <xf numFmtId="0" fontId="3" fillId="5" borderId="0" xfId="0" applyFont="1" applyFill="1" applyAlignment="1">
      <alignment vertical="center"/>
    </xf>
    <xf numFmtId="164" fontId="4" fillId="5" borderId="2" xfId="0" applyNumberFormat="1" applyFont="1" applyFill="1" applyBorder="1"/>
    <xf numFmtId="164" fontId="3" fillId="5" borderId="0" xfId="0" applyNumberFormat="1" applyFont="1" applyFill="1" applyAlignment="1">
      <alignment vertical="center"/>
    </xf>
    <xf numFmtId="164" fontId="4" fillId="5" borderId="0" xfId="0" applyNumberFormat="1" applyFont="1" applyFill="1"/>
    <xf numFmtId="0" fontId="0" fillId="6" borderId="0" xfId="0" applyFill="1"/>
    <xf numFmtId="164" fontId="9" fillId="6" borderId="0" xfId="0" applyNumberFormat="1" applyFont="1" applyFill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4" fillId="6" borderId="0" xfId="0" applyFont="1" applyFill="1"/>
    <xf numFmtId="0" fontId="3" fillId="6" borderId="0" xfId="0" applyFont="1" applyFill="1" applyBorder="1" applyAlignment="1">
      <alignment vertical="center"/>
    </xf>
    <xf numFmtId="0" fontId="4" fillId="6" borderId="0" xfId="0" applyFont="1" applyFill="1" applyBorder="1"/>
    <xf numFmtId="164" fontId="4" fillId="6" borderId="0" xfId="0" applyNumberFormat="1" applyFont="1" applyFill="1"/>
    <xf numFmtId="164" fontId="4" fillId="6" borderId="1" xfId="0" applyNumberFormat="1" applyFont="1" applyFill="1" applyBorder="1"/>
    <xf numFmtId="0" fontId="3" fillId="6" borderId="0" xfId="0" applyFont="1" applyFill="1" applyAlignment="1">
      <alignment vertical="center"/>
    </xf>
    <xf numFmtId="164" fontId="4" fillId="6" borderId="2" xfId="0" applyNumberFormat="1" applyFont="1" applyFill="1" applyBorder="1"/>
    <xf numFmtId="164" fontId="10" fillId="6" borderId="0" xfId="0" applyNumberFormat="1" applyFont="1" applyFill="1" applyAlignment="1">
      <alignment vertical="center"/>
    </xf>
    <xf numFmtId="164" fontId="9" fillId="7" borderId="0" xfId="0" applyNumberFormat="1" applyFont="1" applyFill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4" fillId="7" borderId="0" xfId="0" applyFont="1" applyFill="1"/>
    <xf numFmtId="0" fontId="3" fillId="7" borderId="0" xfId="0" applyFont="1" applyFill="1" applyBorder="1" applyAlignment="1">
      <alignment vertical="center"/>
    </xf>
    <xf numFmtId="0" fontId="4" fillId="7" borderId="0" xfId="0" applyFont="1" applyFill="1" applyBorder="1"/>
    <xf numFmtId="164" fontId="4" fillId="7" borderId="0" xfId="0" applyNumberFormat="1" applyFont="1" applyFill="1"/>
    <xf numFmtId="164" fontId="4" fillId="7" borderId="1" xfId="0" applyNumberFormat="1" applyFont="1" applyFill="1" applyBorder="1"/>
    <xf numFmtId="0" fontId="3" fillId="7" borderId="0" xfId="0" applyFont="1" applyFill="1" applyAlignment="1">
      <alignment vertical="center"/>
    </xf>
    <xf numFmtId="164" fontId="4" fillId="7" borderId="2" xfId="0" applyNumberFormat="1" applyFont="1" applyFill="1" applyBorder="1"/>
    <xf numFmtId="164" fontId="9" fillId="8" borderId="0" xfId="0" applyNumberFormat="1" applyFont="1" applyFill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4" fillId="8" borderId="0" xfId="0" applyFont="1" applyFill="1"/>
    <xf numFmtId="0" fontId="3" fillId="8" borderId="0" xfId="0" applyFont="1" applyFill="1" applyBorder="1" applyAlignment="1">
      <alignment vertical="center"/>
    </xf>
    <xf numFmtId="0" fontId="4" fillId="8" borderId="0" xfId="0" applyFont="1" applyFill="1" applyBorder="1"/>
    <xf numFmtId="164" fontId="4" fillId="8" borderId="0" xfId="0" applyNumberFormat="1" applyFont="1" applyFill="1"/>
    <xf numFmtId="164" fontId="4" fillId="8" borderId="1" xfId="0" applyNumberFormat="1" applyFont="1" applyFill="1" applyBorder="1"/>
    <xf numFmtId="0" fontId="3" fillId="8" borderId="0" xfId="0" applyFont="1" applyFill="1" applyAlignment="1">
      <alignment vertical="center"/>
    </xf>
    <xf numFmtId="164" fontId="4" fillId="8" borderId="2" xfId="0" applyNumberFormat="1" applyFont="1" applyFill="1" applyBorder="1"/>
    <xf numFmtId="164" fontId="10" fillId="7" borderId="0" xfId="0" applyNumberFormat="1" applyFont="1" applyFill="1" applyAlignment="1">
      <alignment vertical="center"/>
    </xf>
    <xf numFmtId="44" fontId="3" fillId="7" borderId="0" xfId="0" applyNumberFormat="1" applyFont="1" applyFill="1" applyAlignment="1">
      <alignment vertical="center"/>
    </xf>
    <xf numFmtId="44" fontId="3" fillId="7" borderId="2" xfId="0" applyNumberFormat="1" applyFont="1" applyFill="1" applyBorder="1" applyAlignment="1">
      <alignment vertical="center"/>
    </xf>
    <xf numFmtId="44" fontId="3" fillId="7" borderId="1" xfId="0" applyNumberFormat="1" applyFont="1" applyFill="1" applyBorder="1" applyAlignment="1">
      <alignment vertical="center"/>
    </xf>
    <xf numFmtId="44" fontId="4" fillId="7" borderId="1" xfId="0" applyNumberFormat="1" applyFont="1" applyFill="1" applyBorder="1"/>
    <xf numFmtId="44" fontId="4" fillId="7" borderId="2" xfId="0" applyNumberFormat="1" applyFont="1" applyFill="1" applyBorder="1"/>
    <xf numFmtId="44" fontId="2" fillId="7" borderId="0" xfId="0" applyNumberFormat="1" applyFont="1" applyFill="1" applyAlignment="1">
      <alignment vertical="center"/>
    </xf>
    <xf numFmtId="44" fontId="3" fillId="3" borderId="1" xfId="0" applyNumberFormat="1" applyFont="1" applyFill="1" applyBorder="1" applyAlignment="1">
      <alignment vertical="center"/>
    </xf>
    <xf numFmtId="44" fontId="3" fillId="3" borderId="0" xfId="0" applyNumberFormat="1" applyFont="1" applyFill="1" applyBorder="1" applyAlignment="1">
      <alignment vertical="center"/>
    </xf>
    <xf numFmtId="44" fontId="4" fillId="3" borderId="0" xfId="0" applyNumberFormat="1" applyFont="1" applyFill="1"/>
    <xf numFmtId="44" fontId="4" fillId="3" borderId="1" xfId="0" applyNumberFormat="1" applyFont="1" applyFill="1" applyBorder="1"/>
    <xf numFmtId="44" fontId="3" fillId="4" borderId="1" xfId="0" applyNumberFormat="1" applyFont="1" applyFill="1" applyBorder="1" applyAlignment="1">
      <alignment vertical="center"/>
    </xf>
    <xf numFmtId="44" fontId="3" fillId="4" borderId="0" xfId="0" applyNumberFormat="1" applyFont="1" applyFill="1" applyBorder="1" applyAlignment="1">
      <alignment vertical="center"/>
    </xf>
    <xf numFmtId="44" fontId="4" fillId="4" borderId="0" xfId="0" applyNumberFormat="1" applyFont="1" applyFill="1"/>
    <xf numFmtId="44" fontId="4" fillId="4" borderId="1" xfId="0" applyNumberFormat="1" applyFont="1" applyFill="1" applyBorder="1"/>
    <xf numFmtId="44" fontId="3" fillId="5" borderId="1" xfId="0" applyNumberFormat="1" applyFont="1" applyFill="1" applyBorder="1" applyAlignment="1">
      <alignment vertical="center"/>
    </xf>
    <xf numFmtId="44" fontId="3" fillId="5" borderId="0" xfId="0" applyNumberFormat="1" applyFont="1" applyFill="1" applyBorder="1" applyAlignment="1">
      <alignment vertical="center"/>
    </xf>
    <xf numFmtId="44" fontId="4" fillId="5" borderId="0" xfId="0" applyNumberFormat="1" applyFont="1" applyFill="1"/>
    <xf numFmtId="44" fontId="3" fillId="6" borderId="1" xfId="0" applyNumberFormat="1" applyFont="1" applyFill="1" applyBorder="1" applyAlignment="1">
      <alignment vertical="center"/>
    </xf>
    <xf numFmtId="44" fontId="3" fillId="6" borderId="0" xfId="0" applyNumberFormat="1" applyFont="1" applyFill="1" applyBorder="1" applyAlignment="1">
      <alignment vertical="center"/>
    </xf>
    <xf numFmtId="44" fontId="4" fillId="6" borderId="0" xfId="0" applyNumberFormat="1" applyFont="1" applyFill="1"/>
    <xf numFmtId="44" fontId="3" fillId="8" borderId="1" xfId="0" applyNumberFormat="1" applyFont="1" applyFill="1" applyBorder="1" applyAlignment="1">
      <alignment vertical="center"/>
    </xf>
    <xf numFmtId="44" fontId="3" fillId="8" borderId="0" xfId="0" applyNumberFormat="1" applyFont="1" applyFill="1" applyBorder="1" applyAlignment="1">
      <alignment vertical="center"/>
    </xf>
    <xf numFmtId="44" fontId="4" fillId="8" borderId="0" xfId="0" applyNumberFormat="1" applyFont="1" applyFill="1"/>
    <xf numFmtId="44" fontId="4" fillId="8" borderId="1" xfId="0" applyNumberFormat="1" applyFont="1" applyFill="1" applyBorder="1"/>
    <xf numFmtId="44" fontId="3" fillId="7" borderId="0" xfId="0" applyNumberFormat="1" applyFont="1" applyFill="1" applyBorder="1" applyAlignment="1">
      <alignment vertical="center"/>
    </xf>
    <xf numFmtId="44" fontId="4" fillId="3" borderId="0" xfId="0" applyNumberFormat="1" applyFont="1" applyFill="1" applyBorder="1"/>
    <xf numFmtId="44" fontId="4" fillId="3" borderId="2" xfId="0" applyNumberFormat="1" applyFont="1" applyFill="1" applyBorder="1"/>
    <xf numFmtId="44" fontId="4" fillId="4" borderId="0" xfId="0" applyNumberFormat="1" applyFont="1" applyFill="1" applyBorder="1"/>
    <xf numFmtId="44" fontId="4" fillId="5" borderId="0" xfId="0" applyNumberFormat="1" applyFont="1" applyFill="1" applyBorder="1"/>
    <xf numFmtId="44" fontId="4" fillId="6" borderId="0" xfId="0" applyNumberFormat="1" applyFont="1" applyFill="1" applyBorder="1"/>
    <xf numFmtId="44" fontId="4" fillId="8" borderId="2" xfId="0" applyNumberFormat="1" applyFont="1" applyFill="1" applyBorder="1"/>
    <xf numFmtId="44" fontId="4" fillId="7" borderId="0" xfId="0" applyNumberFormat="1" applyFont="1" applyFill="1" applyBorder="1"/>
    <xf numFmtId="44" fontId="4" fillId="7" borderId="0" xfId="0" applyNumberFormat="1" applyFont="1" applyFill="1"/>
    <xf numFmtId="44" fontId="3" fillId="3" borderId="0" xfId="0" applyNumberFormat="1" applyFont="1" applyFill="1" applyAlignment="1">
      <alignment vertical="center"/>
    </xf>
    <xf numFmtId="44" fontId="3" fillId="3" borderId="2" xfId="0" applyNumberFormat="1" applyFont="1" applyFill="1" applyBorder="1" applyAlignment="1">
      <alignment vertical="center"/>
    </xf>
    <xf numFmtId="44" fontId="3" fillId="4" borderId="0" xfId="0" applyNumberFormat="1" applyFont="1" applyFill="1" applyAlignment="1">
      <alignment vertical="center"/>
    </xf>
    <xf numFmtId="44" fontId="3" fillId="4" borderId="2" xfId="0" applyNumberFormat="1" applyFont="1" applyFill="1" applyBorder="1" applyAlignment="1">
      <alignment vertical="center"/>
    </xf>
    <xf numFmtId="44" fontId="4" fillId="4" borderId="2" xfId="0" applyNumberFormat="1" applyFont="1" applyFill="1" applyBorder="1"/>
    <xf numFmtId="44" fontId="4" fillId="5" borderId="1" xfId="0" applyNumberFormat="1" applyFont="1" applyFill="1" applyBorder="1"/>
    <xf numFmtId="44" fontId="3" fillId="5" borderId="0" xfId="0" applyNumberFormat="1" applyFont="1" applyFill="1" applyAlignment="1">
      <alignment vertical="center"/>
    </xf>
    <xf numFmtId="44" fontId="4" fillId="6" borderId="1" xfId="0" applyNumberFormat="1" applyFont="1" applyFill="1" applyBorder="1"/>
    <xf numFmtId="44" fontId="3" fillId="6" borderId="0" xfId="0" applyNumberFormat="1" applyFont="1" applyFill="1" applyAlignment="1">
      <alignment vertical="center"/>
    </xf>
    <xf numFmtId="44" fontId="3" fillId="6" borderId="2" xfId="0" applyNumberFormat="1" applyFont="1" applyFill="1" applyBorder="1" applyAlignment="1">
      <alignment vertical="center"/>
    </xf>
    <xf numFmtId="44" fontId="3" fillId="8" borderId="0" xfId="0" applyNumberFormat="1" applyFont="1" applyFill="1" applyAlignment="1">
      <alignment vertical="center"/>
    </xf>
    <xf numFmtId="44" fontId="3" fillId="8" borderId="2" xfId="0" applyNumberFormat="1" applyFont="1" applyFill="1" applyBorder="1" applyAlignment="1">
      <alignment vertical="center"/>
    </xf>
    <xf numFmtId="44" fontId="3" fillId="5" borderId="2" xfId="0" applyNumberFormat="1" applyFont="1" applyFill="1" applyBorder="1" applyAlignment="1">
      <alignment vertical="center"/>
    </xf>
    <xf numFmtId="44" fontId="4" fillId="6" borderId="2" xfId="0" applyNumberFormat="1" applyFont="1" applyFill="1" applyBorder="1"/>
    <xf numFmtId="44" fontId="4" fillId="5" borderId="2" xfId="0" applyNumberFormat="1" applyFont="1" applyFill="1" applyBorder="1"/>
    <xf numFmtId="44" fontId="2" fillId="3" borderId="0" xfId="0" applyNumberFormat="1" applyFont="1" applyFill="1" applyAlignment="1">
      <alignment vertical="center"/>
    </xf>
    <xf numFmtId="44" fontId="2" fillId="4" borderId="0" xfId="0" applyNumberFormat="1" applyFont="1" applyFill="1" applyAlignment="1">
      <alignment vertical="center"/>
    </xf>
    <xf numFmtId="44" fontId="2" fillId="5" borderId="0" xfId="0" applyNumberFormat="1" applyFont="1" applyFill="1" applyAlignment="1">
      <alignment vertical="center"/>
    </xf>
    <xf numFmtId="44" fontId="2" fillId="6" borderId="0" xfId="0" applyNumberFormat="1" applyFont="1" applyFill="1" applyAlignment="1">
      <alignment vertical="center"/>
    </xf>
    <xf numFmtId="44" fontId="2" fillId="8" borderId="0" xfId="0" applyNumberFormat="1" applyFont="1" applyFill="1" applyAlignment="1">
      <alignment vertical="center"/>
    </xf>
    <xf numFmtId="0" fontId="0" fillId="5" borderId="0" xfId="0" applyFill="1" applyBorder="1"/>
    <xf numFmtId="0" fontId="12" fillId="7" borderId="0" xfId="0" applyFont="1" applyFill="1"/>
    <xf numFmtId="164" fontId="12" fillId="3" borderId="0" xfId="0" applyNumberFormat="1" applyFont="1" applyFill="1"/>
    <xf numFmtId="164" fontId="12" fillId="5" borderId="0" xfId="0" applyNumberFormat="1" applyFont="1" applyFill="1"/>
    <xf numFmtId="164" fontId="12" fillId="6" borderId="0" xfId="0" applyNumberFormat="1" applyFont="1" applyFill="1"/>
    <xf numFmtId="0" fontId="0" fillId="6" borderId="0" xfId="0" applyFill="1" applyBorder="1"/>
    <xf numFmtId="0" fontId="12" fillId="4" borderId="0" xfId="0" applyFont="1" applyFill="1"/>
    <xf numFmtId="164" fontId="12" fillId="8" borderId="0" xfId="0" applyNumberFormat="1" applyFont="1" applyFill="1"/>
    <xf numFmtId="0" fontId="12" fillId="8" borderId="0" xfId="0" applyFont="1" applyFill="1"/>
    <xf numFmtId="164" fontId="4" fillId="0" borderId="0" xfId="0" applyNumberFormat="1" applyFont="1" applyFill="1"/>
    <xf numFmtId="0" fontId="4" fillId="0" borderId="0" xfId="0" applyFont="1" applyFill="1" applyBorder="1"/>
    <xf numFmtId="0" fontId="4" fillId="0" borderId="0" xfId="0" applyFont="1" applyFill="1"/>
    <xf numFmtId="0" fontId="8" fillId="0" borderId="0" xfId="1" applyFont="1" applyBorder="1" applyAlignment="1"/>
    <xf numFmtId="0" fontId="8" fillId="0" borderId="0" xfId="1" applyFont="1"/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4" fillId="0" borderId="0" xfId="0" applyFont="1" applyAlignment="1"/>
    <xf numFmtId="0" fontId="0" fillId="0" borderId="0" xfId="0" applyFont="1" applyAlignment="1"/>
    <xf numFmtId="3" fontId="15" fillId="0" borderId="0" xfId="0" applyNumberFormat="1" applyFont="1"/>
    <xf numFmtId="44" fontId="10" fillId="3" borderId="0" xfId="0" applyNumberFormat="1" applyFont="1" applyFill="1" applyAlignment="1">
      <alignment vertical="center"/>
    </xf>
    <xf numFmtId="0" fontId="12" fillId="10" borderId="0" xfId="0" applyFont="1" applyFill="1"/>
    <xf numFmtId="0" fontId="0" fillId="10" borderId="0" xfId="0" applyFill="1"/>
    <xf numFmtId="164" fontId="9" fillId="10" borderId="0" xfId="0" applyNumberFormat="1" applyFont="1" applyFill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4" fillId="10" borderId="0" xfId="0" applyFont="1" applyFill="1"/>
    <xf numFmtId="44" fontId="3" fillId="10" borderId="1" xfId="0" applyNumberFormat="1" applyFont="1" applyFill="1" applyBorder="1" applyAlignment="1">
      <alignment vertical="center"/>
    </xf>
    <xf numFmtId="44" fontId="3" fillId="10" borderId="0" xfId="0" applyNumberFormat="1" applyFont="1" applyFill="1" applyBorder="1" applyAlignment="1">
      <alignment vertical="center"/>
    </xf>
    <xf numFmtId="44" fontId="4" fillId="10" borderId="0" xfId="0" applyNumberFormat="1" applyFont="1" applyFill="1" applyBorder="1"/>
    <xf numFmtId="44" fontId="4" fillId="10" borderId="0" xfId="0" applyNumberFormat="1" applyFont="1" applyFill="1"/>
    <xf numFmtId="44" fontId="4" fillId="10" borderId="1" xfId="0" applyNumberFormat="1" applyFont="1" applyFill="1" applyBorder="1"/>
    <xf numFmtId="44" fontId="3" fillId="10" borderId="0" xfId="0" applyNumberFormat="1" applyFont="1" applyFill="1" applyAlignment="1">
      <alignment vertical="center"/>
    </xf>
    <xf numFmtId="44" fontId="3" fillId="10" borderId="2" xfId="0" applyNumberFormat="1" applyFont="1" applyFill="1" applyBorder="1" applyAlignment="1">
      <alignment vertical="center"/>
    </xf>
    <xf numFmtId="44" fontId="4" fillId="10" borderId="2" xfId="0" applyNumberFormat="1" applyFont="1" applyFill="1" applyBorder="1"/>
    <xf numFmtId="44" fontId="2" fillId="10" borderId="0" xfId="0" applyNumberFormat="1" applyFont="1" applyFill="1" applyAlignment="1">
      <alignment vertical="center"/>
    </xf>
    <xf numFmtId="164" fontId="10" fillId="10" borderId="0" xfId="0" applyNumberFormat="1" applyFont="1" applyFill="1" applyAlignment="1">
      <alignment vertical="center"/>
    </xf>
    <xf numFmtId="0" fontId="3" fillId="10" borderId="0" xfId="0" applyFont="1" applyFill="1" applyBorder="1" applyAlignment="1">
      <alignment vertical="center"/>
    </xf>
    <xf numFmtId="0" fontId="3" fillId="10" borderId="0" xfId="0" applyFont="1" applyFill="1" applyAlignment="1">
      <alignment vertical="center"/>
    </xf>
    <xf numFmtId="164" fontId="4" fillId="10" borderId="0" xfId="0" applyNumberFormat="1" applyFont="1" applyFill="1"/>
    <xf numFmtId="0" fontId="4" fillId="10" borderId="0" xfId="0" applyFont="1" applyFill="1" applyBorder="1"/>
    <xf numFmtId="164" fontId="4" fillId="10" borderId="1" xfId="0" applyNumberFormat="1" applyFont="1" applyFill="1" applyBorder="1"/>
    <xf numFmtId="164" fontId="4" fillId="10" borderId="2" xfId="0" applyNumberFormat="1" applyFont="1" applyFill="1" applyBorder="1"/>
    <xf numFmtId="167" fontId="4" fillId="10" borderId="2" xfId="0" applyNumberFormat="1" applyFont="1" applyFill="1" applyBorder="1"/>
    <xf numFmtId="44" fontId="10" fillId="8" borderId="0" xfId="0" applyNumberFormat="1" applyFont="1" applyFill="1" applyAlignment="1">
      <alignment vertical="center"/>
    </xf>
    <xf numFmtId="0" fontId="16" fillId="9" borderId="0" xfId="0" applyFont="1" applyFill="1" applyAlignment="1">
      <alignment vertical="center"/>
    </xf>
    <xf numFmtId="0" fontId="4" fillId="9" borderId="0" xfId="0" applyFont="1" applyFill="1"/>
    <xf numFmtId="164" fontId="4" fillId="9" borderId="0" xfId="0" applyNumberFormat="1" applyFont="1" applyFill="1"/>
    <xf numFmtId="0" fontId="4" fillId="9" borderId="0" xfId="0" applyFont="1" applyFill="1" applyBorder="1"/>
    <xf numFmtId="0" fontId="0" fillId="9" borderId="0" xfId="0" applyFill="1"/>
    <xf numFmtId="0" fontId="11" fillId="9" borderId="0" xfId="0" applyFont="1" applyFill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4"/>
  <sheetViews>
    <sheetView tabSelected="1" topLeftCell="A22" workbookViewId="0">
      <pane xSplit="2" topLeftCell="C1" activePane="topRight" state="frozen"/>
      <selection pane="topRight" activeCell="B48" sqref="B48"/>
    </sheetView>
  </sheetViews>
  <sheetFormatPr defaultRowHeight="15" x14ac:dyDescent="0.25"/>
  <cols>
    <col min="1" max="1" width="12" bestFit="1" customWidth="1"/>
    <col min="2" max="2" width="30.42578125" customWidth="1"/>
    <col min="3" max="3" width="8" customWidth="1"/>
    <col min="4" max="4" width="13.140625" style="12" bestFit="1" customWidth="1"/>
    <col min="5" max="5" width="0.7109375" style="9" customWidth="1"/>
    <col min="6" max="6" width="0.85546875" customWidth="1"/>
    <col min="7" max="7" width="9.85546875" customWidth="1"/>
    <col min="8" max="8" width="10.42578125" customWidth="1"/>
    <col min="9" max="9" width="0.7109375" customWidth="1"/>
    <col min="10" max="10" width="1" customWidth="1"/>
    <col min="11" max="11" width="10.85546875" customWidth="1"/>
    <col min="12" max="12" width="10.42578125" customWidth="1"/>
    <col min="13" max="13" width="0.7109375" customWidth="1"/>
    <col min="14" max="14" width="0.85546875" customWidth="1"/>
    <col min="15" max="15" width="10.42578125" customWidth="1"/>
    <col min="16" max="16" width="10" hidden="1" customWidth="1"/>
    <col min="17" max="17" width="0.7109375" hidden="1" customWidth="1"/>
    <col min="18" max="18" width="0.85546875" hidden="1" customWidth="1"/>
    <col min="19" max="19" width="9.28515625" hidden="1" customWidth="1"/>
    <col min="20" max="20" width="9.7109375" customWidth="1"/>
    <col min="21" max="21" width="0.7109375" customWidth="1"/>
    <col min="22" max="22" width="0.85546875" customWidth="1"/>
    <col min="23" max="23" width="10.85546875" customWidth="1"/>
    <col min="24" max="24" width="9.7109375" hidden="1" customWidth="1"/>
    <col min="25" max="25" width="0.7109375" hidden="1" customWidth="1"/>
    <col min="26" max="26" width="0.85546875" hidden="1" customWidth="1"/>
    <col min="27" max="27" width="10.7109375" hidden="1" customWidth="1"/>
    <col min="28" max="28" width="9.85546875" hidden="1" customWidth="1"/>
    <col min="29" max="29" width="1.28515625" hidden="1" customWidth="1"/>
    <col min="30" max="30" width="1" hidden="1" customWidth="1"/>
    <col min="31" max="31" width="8.7109375" hidden="1" customWidth="1"/>
  </cols>
  <sheetData>
    <row r="1" spans="1:31" x14ac:dyDescent="0.25">
      <c r="D1" s="143" t="s">
        <v>84</v>
      </c>
      <c r="E1" s="19"/>
      <c r="F1" s="20"/>
      <c r="G1" s="20"/>
      <c r="H1" s="148" t="s">
        <v>9</v>
      </c>
      <c r="I1" s="148"/>
      <c r="J1" s="149"/>
      <c r="K1" s="149"/>
      <c r="L1" s="145" t="s">
        <v>87</v>
      </c>
      <c r="M1" s="146"/>
      <c r="N1" s="55"/>
      <c r="O1" s="55"/>
      <c r="P1" s="144" t="s">
        <v>28</v>
      </c>
      <c r="Q1" s="141"/>
      <c r="R1" s="43"/>
      <c r="S1" s="43"/>
      <c r="T1" s="161" t="s">
        <v>11</v>
      </c>
      <c r="U1" s="162"/>
      <c r="V1" s="162"/>
      <c r="W1" s="162"/>
      <c r="X1" s="147" t="s">
        <v>29</v>
      </c>
      <c r="Y1" s="31"/>
      <c r="Z1" s="31"/>
      <c r="AA1" s="31"/>
      <c r="AB1" s="142" t="s">
        <v>10</v>
      </c>
      <c r="AC1" s="142"/>
      <c r="AD1" s="142"/>
      <c r="AE1" s="142"/>
    </row>
    <row r="2" spans="1:31" ht="41.25" customHeight="1" x14ac:dyDescent="0.25">
      <c r="B2" s="1"/>
      <c r="C2" s="16" t="s">
        <v>5</v>
      </c>
      <c r="D2" s="21" t="s">
        <v>6</v>
      </c>
      <c r="E2" s="22"/>
      <c r="F2" s="23"/>
      <c r="G2" s="23" t="s">
        <v>8</v>
      </c>
      <c r="H2" s="77" t="s">
        <v>6</v>
      </c>
      <c r="I2" s="78"/>
      <c r="J2" s="79"/>
      <c r="K2" s="79" t="s">
        <v>8</v>
      </c>
      <c r="L2" s="56" t="s">
        <v>6</v>
      </c>
      <c r="M2" s="57"/>
      <c r="N2" s="58"/>
      <c r="O2" s="58" t="s">
        <v>8</v>
      </c>
      <c r="P2" s="44" t="s">
        <v>6</v>
      </c>
      <c r="Q2" s="45"/>
      <c r="R2" s="46"/>
      <c r="S2" s="46" t="s">
        <v>8</v>
      </c>
      <c r="T2" s="163" t="s">
        <v>6</v>
      </c>
      <c r="U2" s="164"/>
      <c r="V2" s="165"/>
      <c r="W2" s="165" t="s">
        <v>8</v>
      </c>
      <c r="X2" s="32" t="s">
        <v>6</v>
      </c>
      <c r="Y2" s="33"/>
      <c r="Z2" s="34"/>
      <c r="AA2" s="34" t="s">
        <v>8</v>
      </c>
      <c r="AB2" s="67" t="s">
        <v>6</v>
      </c>
      <c r="AC2" s="68"/>
      <c r="AD2" s="69"/>
      <c r="AE2" s="69" t="s">
        <v>8</v>
      </c>
    </row>
    <row r="3" spans="1:31" x14ac:dyDescent="0.25">
      <c r="A3" s="157" t="s">
        <v>43</v>
      </c>
      <c r="B3" s="155" t="s">
        <v>30</v>
      </c>
      <c r="C3" s="159">
        <v>4000</v>
      </c>
      <c r="D3" s="97">
        <v>7102</v>
      </c>
      <c r="E3" s="95"/>
      <c r="F3" s="95"/>
      <c r="G3" s="97"/>
      <c r="H3" s="108">
        <v>2186</v>
      </c>
      <c r="I3" s="111"/>
      <c r="J3" s="109"/>
      <c r="K3" s="111"/>
      <c r="L3" s="105">
        <v>7800</v>
      </c>
      <c r="M3" s="106"/>
      <c r="N3" s="106"/>
      <c r="O3" s="128"/>
      <c r="P3" s="102"/>
      <c r="Q3" s="103"/>
      <c r="R3" s="103"/>
      <c r="S3" s="126"/>
      <c r="T3" s="167">
        <v>4528</v>
      </c>
      <c r="U3" s="168"/>
      <c r="V3" s="168"/>
      <c r="W3" s="167"/>
      <c r="X3" s="98"/>
      <c r="Y3" s="99"/>
      <c r="Z3" s="99"/>
      <c r="AA3" s="125"/>
      <c r="AB3" s="90"/>
      <c r="AC3" s="112"/>
      <c r="AD3" s="112"/>
      <c r="AE3" s="90"/>
    </row>
    <row r="4" spans="1:31" x14ac:dyDescent="0.25">
      <c r="A4" s="158"/>
      <c r="B4" s="155" t="s">
        <v>31</v>
      </c>
      <c r="C4" s="159"/>
      <c r="D4" s="94"/>
      <c r="E4" s="113"/>
      <c r="F4" s="96"/>
      <c r="G4" s="114"/>
      <c r="H4" s="108"/>
      <c r="I4" s="118"/>
      <c r="J4" s="110"/>
      <c r="K4" s="118"/>
      <c r="L4" s="105"/>
      <c r="M4" s="117"/>
      <c r="N4" s="107"/>
      <c r="O4" s="134"/>
      <c r="P4" s="102"/>
      <c r="Q4" s="116"/>
      <c r="R4" s="104"/>
      <c r="S4" s="135"/>
      <c r="T4" s="167"/>
      <c r="U4" s="169"/>
      <c r="V4" s="170"/>
      <c r="W4" s="167"/>
      <c r="X4" s="98"/>
      <c r="Y4" s="115"/>
      <c r="Z4" s="100"/>
      <c r="AA4" s="125"/>
      <c r="AB4" s="90"/>
      <c r="AC4" s="119"/>
      <c r="AD4" s="120"/>
      <c r="AE4" s="92"/>
    </row>
    <row r="5" spans="1:31" x14ac:dyDescent="0.25">
      <c r="A5" s="157" t="s">
        <v>44</v>
      </c>
      <c r="B5" s="156" t="s">
        <v>32</v>
      </c>
      <c r="C5" s="159">
        <v>3000</v>
      </c>
      <c r="D5" s="97">
        <v>709.02</v>
      </c>
      <c r="E5" s="113"/>
      <c r="F5" s="121"/>
      <c r="G5" s="96"/>
      <c r="H5" s="111">
        <v>200</v>
      </c>
      <c r="I5" s="110"/>
      <c r="J5" s="131"/>
      <c r="K5" s="110"/>
      <c r="L5" s="128">
        <v>3675</v>
      </c>
      <c r="M5" s="117"/>
      <c r="N5" s="129"/>
      <c r="O5" s="107"/>
      <c r="P5" s="126"/>
      <c r="Q5" s="116"/>
      <c r="R5" s="127"/>
      <c r="S5" s="104"/>
      <c r="T5" s="171">
        <v>409.8</v>
      </c>
      <c r="U5" s="169"/>
      <c r="V5" s="172"/>
      <c r="W5" s="167"/>
      <c r="X5" s="101"/>
      <c r="Y5" s="115"/>
      <c r="Z5" s="123"/>
      <c r="AA5" s="125"/>
      <c r="AB5" s="91"/>
      <c r="AC5" s="119"/>
      <c r="AD5" s="88"/>
      <c r="AE5" s="89"/>
    </row>
    <row r="6" spans="1:31" x14ac:dyDescent="0.25">
      <c r="A6" s="157" t="s">
        <v>45</v>
      </c>
      <c r="B6" s="156" t="s">
        <v>33</v>
      </c>
      <c r="C6" s="159">
        <v>3000</v>
      </c>
      <c r="D6" s="122">
        <v>709.02</v>
      </c>
      <c r="E6" s="95"/>
      <c r="F6" s="121"/>
      <c r="G6" s="114"/>
      <c r="H6" s="132">
        <v>200</v>
      </c>
      <c r="I6" s="118"/>
      <c r="J6" s="131"/>
      <c r="K6" s="118"/>
      <c r="L6" s="130">
        <v>735</v>
      </c>
      <c r="M6" s="106"/>
      <c r="N6" s="129"/>
      <c r="O6" s="134"/>
      <c r="P6" s="133"/>
      <c r="Q6" s="103"/>
      <c r="R6" s="127"/>
      <c r="S6" s="135"/>
      <c r="T6" s="173">
        <v>409.8</v>
      </c>
      <c r="U6" s="168"/>
      <c r="V6" s="172"/>
      <c r="W6" s="167"/>
      <c r="X6" s="124"/>
      <c r="Y6" s="99"/>
      <c r="Z6" s="123"/>
      <c r="AA6" s="125"/>
      <c r="AB6" s="89"/>
      <c r="AC6" s="112"/>
      <c r="AD6" s="88"/>
      <c r="AE6" s="89"/>
    </row>
    <row r="7" spans="1:31" x14ac:dyDescent="0.25">
      <c r="A7" s="157" t="s">
        <v>46</v>
      </c>
      <c r="B7" s="156" t="s">
        <v>34</v>
      </c>
      <c r="C7" s="159">
        <v>3000</v>
      </c>
      <c r="D7" s="114">
        <v>709.02</v>
      </c>
      <c r="E7" s="113"/>
      <c r="F7" s="96"/>
      <c r="G7" s="122"/>
      <c r="H7" s="118">
        <v>200</v>
      </c>
      <c r="I7" s="132"/>
      <c r="J7" s="110"/>
      <c r="K7" s="132"/>
      <c r="L7" s="134">
        <v>735</v>
      </c>
      <c r="M7" s="117"/>
      <c r="N7" s="107"/>
      <c r="O7" s="130"/>
      <c r="P7" s="135"/>
      <c r="Q7" s="116"/>
      <c r="R7" s="104"/>
      <c r="S7" s="133"/>
      <c r="T7" s="174">
        <v>409.8</v>
      </c>
      <c r="U7" s="169"/>
      <c r="V7" s="170"/>
      <c r="W7" s="173"/>
      <c r="X7" s="125"/>
      <c r="Y7" s="115"/>
      <c r="Z7" s="100"/>
      <c r="AA7" s="124"/>
      <c r="AB7" s="92"/>
      <c r="AC7" s="119"/>
      <c r="AD7" s="120"/>
      <c r="AE7" s="92"/>
    </row>
    <row r="8" spans="1:31" x14ac:dyDescent="0.25">
      <c r="A8" s="157" t="s">
        <v>47</v>
      </c>
      <c r="B8" s="156" t="s">
        <v>35</v>
      </c>
      <c r="C8" s="159">
        <v>3000</v>
      </c>
      <c r="D8" s="114">
        <v>709.02</v>
      </c>
      <c r="E8" s="113"/>
      <c r="F8" s="96"/>
      <c r="G8" s="122"/>
      <c r="H8" s="118">
        <v>200</v>
      </c>
      <c r="I8" s="132"/>
      <c r="J8" s="110"/>
      <c r="K8" s="132"/>
      <c r="L8" s="134">
        <v>735</v>
      </c>
      <c r="M8" s="117"/>
      <c r="N8" s="107"/>
      <c r="O8" s="130"/>
      <c r="P8" s="135"/>
      <c r="Q8" s="116"/>
      <c r="R8" s="104"/>
      <c r="S8" s="133"/>
      <c r="T8" s="174">
        <v>409.8</v>
      </c>
      <c r="U8" s="169"/>
      <c r="V8" s="170"/>
      <c r="W8" s="173"/>
      <c r="X8" s="125"/>
      <c r="Y8" s="115"/>
      <c r="Z8" s="100"/>
      <c r="AA8" s="124"/>
      <c r="AB8" s="92"/>
      <c r="AC8" s="119"/>
      <c r="AD8" s="120"/>
      <c r="AE8" s="92"/>
    </row>
    <row r="9" spans="1:31" x14ac:dyDescent="0.25">
      <c r="A9" s="157" t="s">
        <v>48</v>
      </c>
      <c r="B9" s="156" t="s">
        <v>36</v>
      </c>
      <c r="C9" s="159">
        <v>3000</v>
      </c>
      <c r="D9" s="114">
        <v>709.02</v>
      </c>
      <c r="E9" s="113"/>
      <c r="F9" s="96"/>
      <c r="G9" s="122"/>
      <c r="H9" s="118">
        <v>200</v>
      </c>
      <c r="I9" s="132"/>
      <c r="J9" s="110"/>
      <c r="K9" s="132"/>
      <c r="L9" s="134">
        <v>735</v>
      </c>
      <c r="M9" s="117"/>
      <c r="N9" s="107"/>
      <c r="O9" s="130"/>
      <c r="P9" s="135"/>
      <c r="Q9" s="116"/>
      <c r="R9" s="104"/>
      <c r="S9" s="133"/>
      <c r="T9" s="174">
        <v>409.8</v>
      </c>
      <c r="U9" s="169"/>
      <c r="V9" s="170"/>
      <c r="W9" s="173"/>
      <c r="X9" s="125"/>
      <c r="Y9" s="115"/>
      <c r="Z9" s="100"/>
      <c r="AA9" s="124"/>
      <c r="AB9" s="92"/>
      <c r="AC9" s="119"/>
      <c r="AD9" s="120"/>
      <c r="AE9" s="92"/>
    </row>
    <row r="10" spans="1:31" x14ac:dyDescent="0.25">
      <c r="A10" s="157" t="s">
        <v>49</v>
      </c>
      <c r="B10" s="155" t="s">
        <v>37</v>
      </c>
      <c r="C10" s="159">
        <v>1500</v>
      </c>
      <c r="D10" s="114">
        <v>425.67</v>
      </c>
      <c r="E10" s="113"/>
      <c r="F10" s="96"/>
      <c r="G10" s="122"/>
      <c r="H10" s="118">
        <v>763</v>
      </c>
      <c r="I10" s="132"/>
      <c r="J10" s="110"/>
      <c r="K10" s="132"/>
      <c r="L10" s="134">
        <v>700</v>
      </c>
      <c r="M10" s="117"/>
      <c r="N10" s="107"/>
      <c r="O10" s="130"/>
      <c r="P10" s="135"/>
      <c r="Q10" s="116"/>
      <c r="R10" s="104"/>
      <c r="S10" s="133"/>
      <c r="T10" s="174">
        <v>513.5</v>
      </c>
      <c r="U10" s="169"/>
      <c r="V10" s="170"/>
      <c r="W10" s="173"/>
      <c r="X10" s="125"/>
      <c r="Y10" s="115"/>
      <c r="Z10" s="100"/>
      <c r="AA10" s="124"/>
      <c r="AB10" s="92"/>
      <c r="AC10" s="119"/>
      <c r="AD10" s="120"/>
      <c r="AE10" s="89"/>
    </row>
    <row r="11" spans="1:31" x14ac:dyDescent="0.25">
      <c r="A11" s="157" t="s">
        <v>50</v>
      </c>
      <c r="B11" s="155" t="s">
        <v>38</v>
      </c>
      <c r="C11" s="159">
        <v>1500</v>
      </c>
      <c r="D11" s="114">
        <v>425.67</v>
      </c>
      <c r="E11" s="113"/>
      <c r="F11" s="96"/>
      <c r="G11" s="122"/>
      <c r="H11" s="118">
        <v>763</v>
      </c>
      <c r="I11" s="132"/>
      <c r="J11" s="110"/>
      <c r="K11" s="132"/>
      <c r="L11" s="134">
        <v>750</v>
      </c>
      <c r="M11" s="117"/>
      <c r="N11" s="107"/>
      <c r="O11" s="130"/>
      <c r="P11" s="135"/>
      <c r="Q11" s="116"/>
      <c r="R11" s="104"/>
      <c r="S11" s="133"/>
      <c r="T11" s="174">
        <v>513.5</v>
      </c>
      <c r="U11" s="169"/>
      <c r="V11" s="170"/>
      <c r="W11" s="173"/>
      <c r="X11" s="125"/>
      <c r="Y11" s="115"/>
      <c r="Z11" s="100"/>
      <c r="AA11" s="124"/>
      <c r="AB11" s="92"/>
      <c r="AC11" s="119"/>
      <c r="AD11" s="120"/>
      <c r="AE11" s="89"/>
    </row>
    <row r="12" spans="1:31" x14ac:dyDescent="0.25">
      <c r="A12" s="157" t="s">
        <v>51</v>
      </c>
      <c r="B12" s="155" t="s">
        <v>39</v>
      </c>
      <c r="C12" s="159">
        <v>20000</v>
      </c>
      <c r="D12" s="114">
        <v>6939.62</v>
      </c>
      <c r="E12" s="113"/>
      <c r="F12" s="96"/>
      <c r="G12" s="114"/>
      <c r="H12" s="118">
        <v>9843</v>
      </c>
      <c r="I12" s="118"/>
      <c r="J12" s="110"/>
      <c r="K12" s="118"/>
      <c r="L12" s="134">
        <v>5250</v>
      </c>
      <c r="M12" s="117"/>
      <c r="N12" s="107"/>
      <c r="O12" s="134"/>
      <c r="P12" s="135"/>
      <c r="Q12" s="116"/>
      <c r="R12" s="104"/>
      <c r="S12" s="135"/>
      <c r="T12" s="174">
        <v>5685</v>
      </c>
      <c r="U12" s="169"/>
      <c r="V12" s="170"/>
      <c r="W12" s="173"/>
      <c r="X12" s="125"/>
      <c r="Y12" s="115"/>
      <c r="Z12" s="100"/>
      <c r="AA12" s="125"/>
      <c r="AB12" s="92"/>
      <c r="AC12" s="119"/>
      <c r="AD12" s="120"/>
      <c r="AE12" s="92"/>
    </row>
    <row r="13" spans="1:31" x14ac:dyDescent="0.25">
      <c r="A13" s="157" t="s">
        <v>52</v>
      </c>
      <c r="B13" s="155" t="s">
        <v>18</v>
      </c>
      <c r="C13" s="159">
        <v>5000</v>
      </c>
      <c r="D13" s="114">
        <v>1734.91</v>
      </c>
      <c r="E13" s="113"/>
      <c r="F13" s="96"/>
      <c r="G13" s="122"/>
      <c r="H13" s="118">
        <v>3600</v>
      </c>
      <c r="I13" s="132"/>
      <c r="J13" s="110"/>
      <c r="K13" s="132"/>
      <c r="L13" s="134">
        <v>1300</v>
      </c>
      <c r="M13" s="117"/>
      <c r="N13" s="107"/>
      <c r="O13" s="130"/>
      <c r="P13" s="135"/>
      <c r="Q13" s="116"/>
      <c r="R13" s="104"/>
      <c r="S13" s="133"/>
      <c r="T13" s="174">
        <v>2259</v>
      </c>
      <c r="U13" s="169"/>
      <c r="V13" s="170"/>
      <c r="W13" s="173"/>
      <c r="X13" s="125"/>
      <c r="Y13" s="115"/>
      <c r="Z13" s="100"/>
      <c r="AA13" s="125"/>
      <c r="AB13" s="92"/>
      <c r="AC13" s="119"/>
      <c r="AD13" s="120"/>
      <c r="AE13" s="89"/>
    </row>
    <row r="14" spans="1:31" x14ac:dyDescent="0.25">
      <c r="A14" s="157" t="s">
        <v>53</v>
      </c>
      <c r="B14" s="155" t="s">
        <v>17</v>
      </c>
      <c r="C14" s="159">
        <v>2500</v>
      </c>
      <c r="D14" s="114">
        <v>773.33</v>
      </c>
      <c r="E14" s="113"/>
      <c r="F14" s="96"/>
      <c r="G14" s="97"/>
      <c r="H14" s="118">
        <v>1364</v>
      </c>
      <c r="I14" s="111"/>
      <c r="J14" s="110"/>
      <c r="K14" s="111"/>
      <c r="L14" s="134">
        <v>1800</v>
      </c>
      <c r="M14" s="117"/>
      <c r="N14" s="107"/>
      <c r="O14" s="128"/>
      <c r="P14" s="135"/>
      <c r="Q14" s="116"/>
      <c r="R14" s="104"/>
      <c r="S14" s="126"/>
      <c r="T14" s="174">
        <v>1376</v>
      </c>
      <c r="U14" s="169"/>
      <c r="V14" s="170"/>
      <c r="W14" s="173"/>
      <c r="X14" s="125"/>
      <c r="Y14" s="115"/>
      <c r="Z14" s="100"/>
      <c r="AA14" s="125"/>
      <c r="AB14" s="92"/>
      <c r="AC14" s="119"/>
      <c r="AD14" s="120"/>
      <c r="AE14" s="89"/>
    </row>
    <row r="15" spans="1:31" x14ac:dyDescent="0.25">
      <c r="A15" s="157" t="s">
        <v>54</v>
      </c>
      <c r="B15" s="155" t="s">
        <v>40</v>
      </c>
      <c r="C15" s="159">
        <v>4000</v>
      </c>
      <c r="D15" s="114">
        <v>2559.98</v>
      </c>
      <c r="E15" s="113"/>
      <c r="F15" s="121"/>
      <c r="G15" s="97"/>
      <c r="H15" s="118">
        <v>1211</v>
      </c>
      <c r="I15" s="111"/>
      <c r="J15" s="131"/>
      <c r="K15" s="111"/>
      <c r="L15" s="134">
        <v>1550</v>
      </c>
      <c r="M15" s="117"/>
      <c r="N15" s="129"/>
      <c r="O15" s="128"/>
      <c r="P15" s="135"/>
      <c r="Q15" s="116"/>
      <c r="R15" s="127"/>
      <c r="S15" s="126"/>
      <c r="T15" s="174">
        <v>2608</v>
      </c>
      <c r="U15" s="169"/>
      <c r="V15" s="172"/>
      <c r="W15" s="173"/>
      <c r="X15" s="125"/>
      <c r="Y15" s="115"/>
      <c r="Z15" s="123"/>
      <c r="AA15" s="125"/>
      <c r="AB15" s="92"/>
      <c r="AC15" s="119"/>
      <c r="AD15" s="88"/>
      <c r="AE15" s="92"/>
    </row>
    <row r="16" spans="1:31" x14ac:dyDescent="0.25">
      <c r="A16" s="157" t="s">
        <v>55</v>
      </c>
      <c r="B16" s="155" t="s">
        <v>41</v>
      </c>
      <c r="C16" s="159">
        <v>4000</v>
      </c>
      <c r="D16" s="114">
        <v>6527.8</v>
      </c>
      <c r="E16" s="113"/>
      <c r="F16" s="121"/>
      <c r="G16" s="97"/>
      <c r="H16" s="118">
        <v>2260</v>
      </c>
      <c r="I16" s="111"/>
      <c r="J16" s="131"/>
      <c r="K16" s="111"/>
      <c r="L16" s="134">
        <v>3600</v>
      </c>
      <c r="M16" s="117"/>
      <c r="N16" s="129"/>
      <c r="O16" s="128"/>
      <c r="P16" s="135"/>
      <c r="Q16" s="116"/>
      <c r="R16" s="127"/>
      <c r="S16" s="126"/>
      <c r="T16" s="174">
        <v>2248</v>
      </c>
      <c r="U16" s="169"/>
      <c r="V16" s="172"/>
      <c r="W16" s="173"/>
      <c r="X16" s="125"/>
      <c r="Y16" s="115"/>
      <c r="Z16" s="123"/>
      <c r="AA16" s="125"/>
      <c r="AB16" s="92"/>
      <c r="AC16" s="119"/>
      <c r="AD16" s="88"/>
      <c r="AE16" s="89"/>
    </row>
    <row r="17" spans="1:31" x14ac:dyDescent="0.25">
      <c r="A17" s="157" t="s">
        <v>56</v>
      </c>
      <c r="B17" s="155" t="s">
        <v>42</v>
      </c>
      <c r="C17" s="159">
        <v>4000</v>
      </c>
      <c r="D17" s="114">
        <v>1854.7</v>
      </c>
      <c r="E17" s="113"/>
      <c r="F17" s="121"/>
      <c r="G17" s="97"/>
      <c r="H17" s="118">
        <v>1115</v>
      </c>
      <c r="I17" s="111"/>
      <c r="J17" s="131"/>
      <c r="K17" s="111"/>
      <c r="L17" s="134">
        <v>1100</v>
      </c>
      <c r="M17" s="117"/>
      <c r="N17" s="129"/>
      <c r="O17" s="128"/>
      <c r="P17" s="135"/>
      <c r="Q17" s="116"/>
      <c r="R17" s="127"/>
      <c r="S17" s="126"/>
      <c r="T17" s="174">
        <v>2970</v>
      </c>
      <c r="U17" s="169"/>
      <c r="V17" s="172"/>
      <c r="W17" s="173"/>
      <c r="X17" s="125"/>
      <c r="Y17" s="115"/>
      <c r="Z17" s="123"/>
      <c r="AA17" s="125"/>
      <c r="AB17" s="92"/>
      <c r="AC17" s="119"/>
      <c r="AD17" s="88"/>
      <c r="AE17" s="89"/>
    </row>
    <row r="18" spans="1:31" x14ac:dyDescent="0.25">
      <c r="A18" s="157" t="s">
        <v>57</v>
      </c>
      <c r="B18" s="157" t="s">
        <v>77</v>
      </c>
      <c r="C18" s="159">
        <v>1200</v>
      </c>
      <c r="D18" s="114">
        <v>580.67999999999995</v>
      </c>
      <c r="E18" s="113"/>
      <c r="F18" s="121"/>
      <c r="G18" s="97"/>
      <c r="H18" s="118">
        <v>771</v>
      </c>
      <c r="I18" s="111"/>
      <c r="J18" s="131"/>
      <c r="K18" s="111"/>
      <c r="L18" s="134">
        <v>264</v>
      </c>
      <c r="M18" s="117"/>
      <c r="N18" s="129"/>
      <c r="O18" s="128">
        <v>132</v>
      </c>
      <c r="P18" s="135"/>
      <c r="Q18" s="116"/>
      <c r="R18" s="127"/>
      <c r="S18" s="126"/>
      <c r="T18" s="174">
        <v>887</v>
      </c>
      <c r="U18" s="169"/>
      <c r="V18" s="172"/>
      <c r="W18" s="173">
        <v>228</v>
      </c>
      <c r="X18" s="125"/>
      <c r="Y18" s="115"/>
      <c r="Z18" s="123"/>
      <c r="AA18" s="125"/>
      <c r="AB18" s="92"/>
      <c r="AC18" s="119"/>
      <c r="AD18" s="88"/>
      <c r="AE18" s="89"/>
    </row>
    <row r="19" spans="1:31" x14ac:dyDescent="0.25">
      <c r="A19" s="157" t="s">
        <v>58</v>
      </c>
      <c r="B19" s="157" t="s">
        <v>14</v>
      </c>
      <c r="C19" s="159">
        <v>125000</v>
      </c>
      <c r="D19" s="114">
        <v>12422.54</v>
      </c>
      <c r="E19" s="113"/>
      <c r="F19" s="121"/>
      <c r="G19" s="97"/>
      <c r="H19" s="118">
        <v>7500</v>
      </c>
      <c r="I19" s="111"/>
      <c r="J19" s="131"/>
      <c r="K19" s="111"/>
      <c r="L19" s="134">
        <v>27500</v>
      </c>
      <c r="M19" s="117"/>
      <c r="N19" s="129"/>
      <c r="O19" s="128">
        <v>13750</v>
      </c>
      <c r="P19" s="135"/>
      <c r="Q19" s="116"/>
      <c r="R19" s="127"/>
      <c r="S19" s="126"/>
      <c r="T19" s="174">
        <v>6172</v>
      </c>
      <c r="U19" s="169"/>
      <c r="V19" s="172"/>
      <c r="W19" s="173">
        <v>23750</v>
      </c>
      <c r="X19" s="125"/>
      <c r="Y19" s="115"/>
      <c r="Z19" s="123"/>
      <c r="AA19" s="125"/>
      <c r="AB19" s="92"/>
      <c r="AC19" s="119"/>
      <c r="AD19" s="88"/>
      <c r="AE19" s="89"/>
    </row>
    <row r="20" spans="1:31" x14ac:dyDescent="0.25">
      <c r="A20" s="157" t="s">
        <v>59</v>
      </c>
      <c r="B20" s="157" t="s">
        <v>78</v>
      </c>
      <c r="C20" s="159">
        <v>6000</v>
      </c>
      <c r="D20" s="114">
        <v>596.28</v>
      </c>
      <c r="E20" s="113"/>
      <c r="F20" s="121"/>
      <c r="G20" s="97"/>
      <c r="H20" s="118">
        <v>650</v>
      </c>
      <c r="I20" s="111"/>
      <c r="J20" s="131"/>
      <c r="K20" s="111"/>
      <c r="L20" s="134">
        <v>1320</v>
      </c>
      <c r="M20" s="117"/>
      <c r="N20" s="129"/>
      <c r="O20" s="128">
        <v>660</v>
      </c>
      <c r="P20" s="135"/>
      <c r="Q20" s="116"/>
      <c r="R20" s="127"/>
      <c r="S20" s="126"/>
      <c r="T20" s="174">
        <v>957</v>
      </c>
      <c r="U20" s="169"/>
      <c r="V20" s="172"/>
      <c r="W20" s="173">
        <v>1140</v>
      </c>
      <c r="X20" s="125"/>
      <c r="Y20" s="115"/>
      <c r="Z20" s="123"/>
      <c r="AA20" s="125"/>
      <c r="AB20" s="92"/>
      <c r="AC20" s="119"/>
      <c r="AD20" s="88"/>
      <c r="AE20" s="92"/>
    </row>
    <row r="21" spans="1:31" x14ac:dyDescent="0.25">
      <c r="A21" s="157" t="s">
        <v>60</v>
      </c>
      <c r="B21" s="155" t="s">
        <v>13</v>
      </c>
      <c r="C21" s="159">
        <v>20000</v>
      </c>
      <c r="D21" s="114">
        <v>29386.22</v>
      </c>
      <c r="E21" s="113"/>
      <c r="F21" s="121"/>
      <c r="G21" s="97"/>
      <c r="H21" s="118">
        <v>11323</v>
      </c>
      <c r="I21" s="111"/>
      <c r="J21" s="131"/>
      <c r="K21" s="111"/>
      <c r="L21" s="134">
        <v>4400</v>
      </c>
      <c r="M21" s="117"/>
      <c r="N21" s="129"/>
      <c r="O21" s="128">
        <v>2200</v>
      </c>
      <c r="P21" s="135"/>
      <c r="Q21" s="116"/>
      <c r="R21" s="127"/>
      <c r="S21" s="126"/>
      <c r="T21" s="174">
        <v>10943</v>
      </c>
      <c r="U21" s="169"/>
      <c r="V21" s="172"/>
      <c r="W21" s="173">
        <v>3800</v>
      </c>
      <c r="X21" s="125"/>
      <c r="Y21" s="115"/>
      <c r="Z21" s="123"/>
      <c r="AA21" s="125"/>
      <c r="AB21" s="92"/>
      <c r="AC21" s="119"/>
      <c r="AD21" s="88"/>
      <c r="AE21" s="89"/>
    </row>
    <row r="22" spans="1:31" x14ac:dyDescent="0.25">
      <c r="A22" s="157" t="s">
        <v>61</v>
      </c>
      <c r="B22" s="157" t="s">
        <v>79</v>
      </c>
      <c r="C22" s="159">
        <v>6000</v>
      </c>
      <c r="D22" s="114">
        <v>596.28</v>
      </c>
      <c r="E22" s="113"/>
      <c r="F22" s="121"/>
      <c r="G22" s="97"/>
      <c r="H22" s="118">
        <v>650</v>
      </c>
      <c r="I22" s="111"/>
      <c r="J22" s="131"/>
      <c r="K22" s="111"/>
      <c r="L22" s="134">
        <v>1320</v>
      </c>
      <c r="M22" s="117"/>
      <c r="N22" s="129"/>
      <c r="O22" s="128">
        <v>660</v>
      </c>
      <c r="P22" s="135"/>
      <c r="Q22" s="116"/>
      <c r="R22" s="127"/>
      <c r="S22" s="126"/>
      <c r="T22" s="174">
        <v>957</v>
      </c>
      <c r="U22" s="169"/>
      <c r="V22" s="172"/>
      <c r="W22" s="173">
        <v>1140</v>
      </c>
      <c r="X22" s="125"/>
      <c r="Y22" s="115"/>
      <c r="Z22" s="123"/>
      <c r="AA22" s="125"/>
      <c r="AB22" s="92"/>
      <c r="AC22" s="119"/>
      <c r="AD22" s="88"/>
      <c r="AE22" s="89"/>
    </row>
    <row r="23" spans="1:31" x14ac:dyDescent="0.25">
      <c r="A23" s="157" t="s">
        <v>62</v>
      </c>
      <c r="B23" s="155" t="s">
        <v>15</v>
      </c>
      <c r="C23" s="159">
        <v>125000</v>
      </c>
      <c r="D23" s="114">
        <v>12422.54</v>
      </c>
      <c r="E23" s="113"/>
      <c r="F23" s="96"/>
      <c r="G23" s="97"/>
      <c r="H23" s="118">
        <v>7500</v>
      </c>
      <c r="I23" s="111"/>
      <c r="J23" s="110"/>
      <c r="K23" s="111"/>
      <c r="L23" s="134">
        <v>27500</v>
      </c>
      <c r="M23" s="117"/>
      <c r="N23" s="107"/>
      <c r="O23" s="128">
        <v>13750</v>
      </c>
      <c r="P23" s="135"/>
      <c r="Q23" s="116"/>
      <c r="R23" s="104"/>
      <c r="S23" s="126"/>
      <c r="T23" s="174">
        <v>6172</v>
      </c>
      <c r="U23" s="169"/>
      <c r="V23" s="170"/>
      <c r="W23" s="173">
        <v>23750</v>
      </c>
      <c r="X23" s="125"/>
      <c r="Y23" s="115"/>
      <c r="Z23" s="100"/>
      <c r="AA23" s="125"/>
      <c r="AB23" s="92"/>
      <c r="AC23" s="119"/>
      <c r="AD23" s="120"/>
      <c r="AE23" s="89"/>
    </row>
    <row r="24" spans="1:31" x14ac:dyDescent="0.25">
      <c r="A24" s="157" t="s">
        <v>63</v>
      </c>
      <c r="B24" s="157" t="s">
        <v>20</v>
      </c>
      <c r="C24" s="159">
        <v>15000</v>
      </c>
      <c r="D24" s="114">
        <v>1490.7</v>
      </c>
      <c r="E24" s="113"/>
      <c r="F24" s="121"/>
      <c r="G24" s="97"/>
      <c r="H24" s="118">
        <v>1750</v>
      </c>
      <c r="I24" s="111"/>
      <c r="J24" s="131"/>
      <c r="K24" s="111"/>
      <c r="L24" s="134">
        <v>3300</v>
      </c>
      <c r="M24" s="117"/>
      <c r="N24" s="129"/>
      <c r="O24" s="128">
        <v>1650</v>
      </c>
      <c r="P24" s="135"/>
      <c r="Q24" s="116"/>
      <c r="R24" s="127"/>
      <c r="S24" s="126"/>
      <c r="T24" s="174">
        <v>1602</v>
      </c>
      <c r="U24" s="169"/>
      <c r="V24" s="172"/>
      <c r="W24" s="173">
        <v>2850</v>
      </c>
      <c r="X24" s="125"/>
      <c r="Y24" s="115"/>
      <c r="Z24" s="123"/>
      <c r="AA24" s="125"/>
      <c r="AB24" s="92"/>
      <c r="AC24" s="119"/>
      <c r="AD24" s="88"/>
      <c r="AE24" s="89"/>
    </row>
    <row r="25" spans="1:31" x14ac:dyDescent="0.25">
      <c r="A25" s="157" t="s">
        <v>64</v>
      </c>
      <c r="B25" s="157" t="s">
        <v>16</v>
      </c>
      <c r="C25" s="159">
        <v>6000</v>
      </c>
      <c r="D25" s="114">
        <v>596.28</v>
      </c>
      <c r="E25" s="113"/>
      <c r="F25" s="121"/>
      <c r="G25" s="97"/>
      <c r="H25" s="118">
        <v>650</v>
      </c>
      <c r="I25" s="111"/>
      <c r="J25" s="131"/>
      <c r="K25" s="111"/>
      <c r="L25" s="134">
        <v>1320</v>
      </c>
      <c r="M25" s="117"/>
      <c r="N25" s="129"/>
      <c r="O25" s="128">
        <v>660</v>
      </c>
      <c r="P25" s="135"/>
      <c r="Q25" s="116"/>
      <c r="R25" s="127"/>
      <c r="S25" s="126"/>
      <c r="T25" s="174">
        <v>957</v>
      </c>
      <c r="U25" s="169"/>
      <c r="V25" s="172"/>
      <c r="W25" s="173">
        <v>1140</v>
      </c>
      <c r="X25" s="125"/>
      <c r="Y25" s="115"/>
      <c r="Z25" s="123"/>
      <c r="AA25" s="125"/>
      <c r="AB25" s="92"/>
      <c r="AC25" s="119"/>
      <c r="AD25" s="88"/>
      <c r="AE25" s="89"/>
    </row>
    <row r="26" spans="1:31" x14ac:dyDescent="0.25">
      <c r="A26" s="157" t="s">
        <v>65</v>
      </c>
      <c r="B26" s="157" t="s">
        <v>19</v>
      </c>
      <c r="C26" s="159">
        <v>15000</v>
      </c>
      <c r="D26" s="114">
        <v>1490.7</v>
      </c>
      <c r="E26" s="113"/>
      <c r="F26" s="121"/>
      <c r="G26" s="97"/>
      <c r="H26" s="118">
        <v>1750</v>
      </c>
      <c r="I26" s="111"/>
      <c r="J26" s="131"/>
      <c r="K26" s="111"/>
      <c r="L26" s="134">
        <v>3300</v>
      </c>
      <c r="M26" s="117"/>
      <c r="N26" s="129"/>
      <c r="O26" s="128">
        <v>1650</v>
      </c>
      <c r="P26" s="135"/>
      <c r="Q26" s="116"/>
      <c r="R26" s="127"/>
      <c r="S26" s="126"/>
      <c r="T26" s="174">
        <v>1602</v>
      </c>
      <c r="U26" s="169"/>
      <c r="V26" s="172"/>
      <c r="W26" s="173">
        <v>2850</v>
      </c>
      <c r="X26" s="125"/>
      <c r="Y26" s="115"/>
      <c r="Z26" s="123"/>
      <c r="AA26" s="125"/>
      <c r="AB26" s="92"/>
      <c r="AC26" s="119"/>
      <c r="AD26" s="88"/>
      <c r="AE26" s="89"/>
    </row>
    <row r="27" spans="1:31" x14ac:dyDescent="0.25">
      <c r="A27" s="157" t="s">
        <v>66</v>
      </c>
      <c r="B27" s="157" t="s">
        <v>25</v>
      </c>
      <c r="C27" s="159">
        <v>15000</v>
      </c>
      <c r="D27" s="122">
        <v>1490.7</v>
      </c>
      <c r="E27" s="95"/>
      <c r="F27" s="121"/>
      <c r="G27" s="97"/>
      <c r="H27" s="132">
        <v>1750</v>
      </c>
      <c r="I27" s="111"/>
      <c r="J27" s="131"/>
      <c r="K27" s="111"/>
      <c r="L27" s="130">
        <v>3300</v>
      </c>
      <c r="M27" s="106"/>
      <c r="N27" s="129"/>
      <c r="O27" s="128">
        <v>1650</v>
      </c>
      <c r="P27" s="133"/>
      <c r="Q27" s="103"/>
      <c r="R27" s="127"/>
      <c r="S27" s="126"/>
      <c r="T27" s="173">
        <v>1602</v>
      </c>
      <c r="U27" s="168"/>
      <c r="V27" s="172"/>
      <c r="W27" s="173">
        <v>2850</v>
      </c>
      <c r="X27" s="125"/>
      <c r="Y27" s="99"/>
      <c r="Z27" s="123"/>
      <c r="AA27" s="125"/>
      <c r="AB27" s="89"/>
      <c r="AC27" s="112"/>
      <c r="AD27" s="88"/>
      <c r="AE27" s="89"/>
    </row>
    <row r="28" spans="1:31" x14ac:dyDescent="0.25">
      <c r="A28" s="157" t="s">
        <v>67</v>
      </c>
      <c r="B28" s="157" t="s">
        <v>22</v>
      </c>
      <c r="C28" s="159">
        <v>3000</v>
      </c>
      <c r="D28" s="122">
        <v>298.14</v>
      </c>
      <c r="E28" s="95"/>
      <c r="F28" s="121"/>
      <c r="G28" s="97"/>
      <c r="H28" s="132">
        <v>200</v>
      </c>
      <c r="I28" s="111"/>
      <c r="J28" s="131"/>
      <c r="K28" s="111"/>
      <c r="L28" s="130">
        <v>660</v>
      </c>
      <c r="M28" s="106"/>
      <c r="N28" s="129"/>
      <c r="O28" s="128">
        <v>330</v>
      </c>
      <c r="P28" s="133"/>
      <c r="Q28" s="103"/>
      <c r="R28" s="127"/>
      <c r="S28" s="126"/>
      <c r="T28" s="173">
        <v>545</v>
      </c>
      <c r="U28" s="168"/>
      <c r="V28" s="172"/>
      <c r="W28" s="173">
        <v>570</v>
      </c>
      <c r="X28" s="125"/>
      <c r="Y28" s="99"/>
      <c r="Z28" s="123"/>
      <c r="AA28" s="125"/>
      <c r="AB28" s="89"/>
      <c r="AC28" s="112"/>
      <c r="AD28" s="88"/>
      <c r="AE28" s="89"/>
    </row>
    <row r="29" spans="1:31" x14ac:dyDescent="0.25">
      <c r="A29" s="157" t="s">
        <v>68</v>
      </c>
      <c r="B29" s="157" t="s">
        <v>21</v>
      </c>
      <c r="C29" s="159">
        <v>40000</v>
      </c>
      <c r="D29" s="122">
        <v>3975.21</v>
      </c>
      <c r="E29" s="95"/>
      <c r="F29" s="121"/>
      <c r="G29" s="97"/>
      <c r="H29" s="132">
        <v>2900</v>
      </c>
      <c r="I29" s="111"/>
      <c r="J29" s="131"/>
      <c r="K29" s="111"/>
      <c r="L29" s="130">
        <v>8800</v>
      </c>
      <c r="M29" s="106"/>
      <c r="N29" s="129"/>
      <c r="O29" s="128">
        <v>4400</v>
      </c>
      <c r="P29" s="133"/>
      <c r="Q29" s="103"/>
      <c r="R29" s="127"/>
      <c r="S29" s="126"/>
      <c r="T29" s="173">
        <v>2641</v>
      </c>
      <c r="U29" s="168"/>
      <c r="V29" s="172"/>
      <c r="W29" s="173">
        <v>7600</v>
      </c>
      <c r="X29" s="125"/>
      <c r="Y29" s="99"/>
      <c r="Z29" s="123"/>
      <c r="AA29" s="125"/>
      <c r="AB29" s="89"/>
      <c r="AC29" s="112"/>
      <c r="AD29" s="88"/>
      <c r="AE29" s="89"/>
    </row>
    <row r="30" spans="1:31" x14ac:dyDescent="0.25">
      <c r="A30" s="157" t="s">
        <v>69</v>
      </c>
      <c r="B30" s="157" t="s">
        <v>23</v>
      </c>
      <c r="C30" s="159">
        <v>10000</v>
      </c>
      <c r="D30" s="114">
        <v>993.8</v>
      </c>
      <c r="E30" s="113"/>
      <c r="F30" s="121"/>
      <c r="G30" s="97"/>
      <c r="H30" s="118">
        <v>1500</v>
      </c>
      <c r="I30" s="132"/>
      <c r="J30" s="131"/>
      <c r="K30" s="132"/>
      <c r="L30" s="134">
        <v>2200</v>
      </c>
      <c r="M30" s="117"/>
      <c r="N30" s="129"/>
      <c r="O30" s="130">
        <v>1100</v>
      </c>
      <c r="P30" s="135"/>
      <c r="Q30" s="116"/>
      <c r="R30" s="127"/>
      <c r="S30" s="133"/>
      <c r="T30" s="174">
        <v>1365</v>
      </c>
      <c r="U30" s="169"/>
      <c r="V30" s="172"/>
      <c r="W30" s="173">
        <v>1900</v>
      </c>
      <c r="X30" s="125"/>
      <c r="Y30" s="115"/>
      <c r="Z30" s="123"/>
      <c r="AA30" s="124"/>
      <c r="AB30" s="92"/>
      <c r="AC30" s="119"/>
      <c r="AD30" s="88"/>
      <c r="AE30" s="89"/>
    </row>
    <row r="31" spans="1:31" ht="12.75" customHeight="1" x14ac:dyDescent="0.25">
      <c r="A31" s="157" t="s">
        <v>70</v>
      </c>
      <c r="B31" s="157" t="s">
        <v>24</v>
      </c>
      <c r="C31" s="159">
        <v>3000</v>
      </c>
      <c r="D31" s="114">
        <v>298.14</v>
      </c>
      <c r="E31" s="113"/>
      <c r="F31" s="121"/>
      <c r="G31" s="97"/>
      <c r="H31" s="118">
        <v>200</v>
      </c>
      <c r="I31" s="132"/>
      <c r="J31" s="131"/>
      <c r="K31" s="132"/>
      <c r="L31" s="134">
        <v>660</v>
      </c>
      <c r="M31" s="117"/>
      <c r="N31" s="129"/>
      <c r="O31" s="130">
        <v>330</v>
      </c>
      <c r="P31" s="135"/>
      <c r="Q31" s="116"/>
      <c r="R31" s="127"/>
      <c r="S31" s="133"/>
      <c r="T31" s="174">
        <v>545</v>
      </c>
      <c r="U31" s="169"/>
      <c r="V31" s="172"/>
      <c r="W31" s="173">
        <v>570</v>
      </c>
      <c r="X31" s="125"/>
      <c r="Y31" s="115"/>
      <c r="Z31" s="123"/>
      <c r="AA31" s="124"/>
      <c r="AB31" s="92"/>
      <c r="AC31" s="119"/>
      <c r="AD31" s="88"/>
      <c r="AE31" s="89"/>
    </row>
    <row r="32" spans="1:31" ht="12.75" customHeight="1" x14ac:dyDescent="0.25">
      <c r="A32" s="157" t="s">
        <v>71</v>
      </c>
      <c r="B32" s="157" t="s">
        <v>80</v>
      </c>
      <c r="C32" s="159">
        <v>10000</v>
      </c>
      <c r="D32" s="114">
        <v>993.8</v>
      </c>
      <c r="E32" s="113"/>
      <c r="F32" s="121"/>
      <c r="G32" s="97"/>
      <c r="H32" s="118">
        <v>1500</v>
      </c>
      <c r="I32" s="132"/>
      <c r="J32" s="131"/>
      <c r="K32" s="132"/>
      <c r="L32" s="134">
        <v>2200</v>
      </c>
      <c r="M32" s="117"/>
      <c r="N32" s="129"/>
      <c r="O32" s="130">
        <v>1100</v>
      </c>
      <c r="P32" s="135"/>
      <c r="Q32" s="116"/>
      <c r="R32" s="127"/>
      <c r="S32" s="133"/>
      <c r="T32" s="174">
        <v>1365</v>
      </c>
      <c r="U32" s="169"/>
      <c r="V32" s="172"/>
      <c r="W32" s="173">
        <v>1900</v>
      </c>
      <c r="X32" s="125"/>
      <c r="Y32" s="115"/>
      <c r="Z32" s="123"/>
      <c r="AA32" s="124"/>
      <c r="AB32" s="92"/>
      <c r="AC32" s="119"/>
      <c r="AD32" s="88"/>
      <c r="AE32" s="89"/>
    </row>
    <row r="33" spans="1:31" x14ac:dyDescent="0.25">
      <c r="A33" s="157" t="s">
        <v>72</v>
      </c>
      <c r="B33" s="157" t="s">
        <v>27</v>
      </c>
      <c r="C33" s="159">
        <v>3500</v>
      </c>
      <c r="D33" s="114">
        <v>2315.62</v>
      </c>
      <c r="E33" s="113"/>
      <c r="F33" s="121"/>
      <c r="G33" s="97"/>
      <c r="H33" s="118">
        <v>1694</v>
      </c>
      <c r="I33" s="132"/>
      <c r="J33" s="131"/>
      <c r="K33" s="132"/>
      <c r="L33" s="134">
        <v>2350</v>
      </c>
      <c r="M33" s="117"/>
      <c r="N33" s="129"/>
      <c r="O33" s="130">
        <v>250</v>
      </c>
      <c r="P33" s="135"/>
      <c r="Q33" s="116"/>
      <c r="R33" s="127"/>
      <c r="S33" s="133"/>
      <c r="T33" s="174">
        <v>1821</v>
      </c>
      <c r="U33" s="169"/>
      <c r="V33" s="172"/>
      <c r="W33" s="173">
        <v>665</v>
      </c>
      <c r="X33" s="125"/>
      <c r="Y33" s="115"/>
      <c r="Z33" s="123"/>
      <c r="AA33" s="124"/>
      <c r="AB33" s="92"/>
      <c r="AC33" s="119"/>
      <c r="AD33" s="88"/>
      <c r="AE33" s="89"/>
    </row>
    <row r="34" spans="1:31" x14ac:dyDescent="0.25">
      <c r="A34" s="157" t="s">
        <v>73</v>
      </c>
      <c r="B34" s="157" t="s">
        <v>81</v>
      </c>
      <c r="C34" s="159">
        <v>4000</v>
      </c>
      <c r="D34" s="114">
        <v>1043.28</v>
      </c>
      <c r="E34" s="113"/>
      <c r="F34" s="121"/>
      <c r="G34" s="97"/>
      <c r="H34" s="118">
        <v>2638</v>
      </c>
      <c r="I34" s="132"/>
      <c r="J34" s="131"/>
      <c r="K34" s="132"/>
      <c r="L34" s="134">
        <v>1840</v>
      </c>
      <c r="M34" s="117"/>
      <c r="N34" s="129"/>
      <c r="O34" s="130">
        <v>250</v>
      </c>
      <c r="P34" s="135"/>
      <c r="Q34" s="116"/>
      <c r="R34" s="127"/>
      <c r="S34" s="133"/>
      <c r="T34" s="174">
        <v>1472</v>
      </c>
      <c r="U34" s="169"/>
      <c r="V34" s="172"/>
      <c r="W34" s="173">
        <v>760</v>
      </c>
      <c r="X34" s="125"/>
      <c r="Y34" s="115"/>
      <c r="Z34" s="123"/>
      <c r="AA34" s="124"/>
      <c r="AB34" s="92"/>
      <c r="AC34" s="119"/>
      <c r="AD34" s="88"/>
      <c r="AE34" s="89"/>
    </row>
    <row r="35" spans="1:31" x14ac:dyDescent="0.25">
      <c r="A35" s="157" t="s">
        <v>74</v>
      </c>
      <c r="B35" s="157" t="s">
        <v>26</v>
      </c>
      <c r="C35" s="159">
        <v>3000</v>
      </c>
      <c r="D35" s="114">
        <v>298.14</v>
      </c>
      <c r="E35" s="113"/>
      <c r="F35" s="121"/>
      <c r="G35" s="97"/>
      <c r="H35" s="118">
        <v>200</v>
      </c>
      <c r="I35" s="132"/>
      <c r="J35" s="131"/>
      <c r="K35" s="132"/>
      <c r="L35" s="134">
        <v>660</v>
      </c>
      <c r="M35" s="117"/>
      <c r="N35" s="129"/>
      <c r="O35" s="130">
        <v>330</v>
      </c>
      <c r="P35" s="135"/>
      <c r="Q35" s="116"/>
      <c r="R35" s="127"/>
      <c r="S35" s="133"/>
      <c r="T35" s="174">
        <v>545</v>
      </c>
      <c r="U35" s="169"/>
      <c r="V35" s="172"/>
      <c r="W35" s="173">
        <v>570</v>
      </c>
      <c r="X35" s="125"/>
      <c r="Y35" s="115"/>
      <c r="Z35" s="123"/>
      <c r="AA35" s="124"/>
      <c r="AB35" s="92"/>
      <c r="AC35" s="119"/>
      <c r="AD35" s="88"/>
      <c r="AE35" s="89"/>
    </row>
    <row r="36" spans="1:31" x14ac:dyDescent="0.25">
      <c r="A36" s="157" t="s">
        <v>75</v>
      </c>
      <c r="B36" s="157" t="s">
        <v>82</v>
      </c>
      <c r="C36" s="159">
        <v>3000</v>
      </c>
      <c r="D36" s="114">
        <v>298.14</v>
      </c>
      <c r="E36" s="113"/>
      <c r="F36" s="121"/>
      <c r="G36" s="97"/>
      <c r="H36" s="118">
        <v>200</v>
      </c>
      <c r="I36" s="132"/>
      <c r="J36" s="131"/>
      <c r="K36" s="132"/>
      <c r="L36" s="134">
        <v>660</v>
      </c>
      <c r="M36" s="117"/>
      <c r="N36" s="129"/>
      <c r="O36" s="130">
        <v>330</v>
      </c>
      <c r="P36" s="135"/>
      <c r="Q36" s="116"/>
      <c r="R36" s="127"/>
      <c r="S36" s="133"/>
      <c r="T36" s="174">
        <v>545</v>
      </c>
      <c r="U36" s="169"/>
      <c r="V36" s="172"/>
      <c r="W36" s="173">
        <v>570</v>
      </c>
      <c r="X36" s="125"/>
      <c r="Y36" s="115"/>
      <c r="Z36" s="123"/>
      <c r="AA36" s="124"/>
      <c r="AB36" s="92"/>
      <c r="AC36" s="119"/>
      <c r="AD36" s="88"/>
      <c r="AE36" s="89"/>
    </row>
    <row r="37" spans="1:31" x14ac:dyDescent="0.25">
      <c r="A37" s="157" t="s">
        <v>76</v>
      </c>
      <c r="B37" s="157" t="s">
        <v>83</v>
      </c>
      <c r="C37" s="159">
        <v>5000</v>
      </c>
      <c r="D37" s="114">
        <v>496.9</v>
      </c>
      <c r="E37" s="113"/>
      <c r="F37" s="121"/>
      <c r="G37" s="97"/>
      <c r="H37" s="118">
        <v>600</v>
      </c>
      <c r="I37" s="132"/>
      <c r="J37" s="131"/>
      <c r="K37" s="132"/>
      <c r="L37" s="134">
        <v>1100</v>
      </c>
      <c r="M37" s="117"/>
      <c r="N37" s="129"/>
      <c r="O37" s="130">
        <v>550</v>
      </c>
      <c r="P37" s="135"/>
      <c r="Q37" s="116"/>
      <c r="R37" s="127"/>
      <c r="S37" s="133"/>
      <c r="T37" s="174">
        <v>726.35</v>
      </c>
      <c r="U37" s="169"/>
      <c r="V37" s="172"/>
      <c r="W37" s="173">
        <v>950</v>
      </c>
      <c r="X37" s="125"/>
      <c r="Y37" s="115"/>
      <c r="Z37" s="123"/>
      <c r="AA37" s="124"/>
      <c r="AB37" s="92"/>
      <c r="AC37" s="119"/>
      <c r="AD37" s="88"/>
      <c r="AE37" s="89"/>
    </row>
    <row r="38" spans="1:31" x14ac:dyDescent="0.25">
      <c r="B38" s="14" t="s">
        <v>7</v>
      </c>
      <c r="C38" s="15"/>
      <c r="D38" s="136">
        <f>SUM(D3:D37)</f>
        <v>103972.87</v>
      </c>
      <c r="E38" s="95"/>
      <c r="F38" s="121"/>
      <c r="G38" s="136">
        <f>SUM(G3:G37)</f>
        <v>0</v>
      </c>
      <c r="H38" s="140">
        <f>SUM(H3:H37)</f>
        <v>70031</v>
      </c>
      <c r="I38" s="109"/>
      <c r="J38" s="131"/>
      <c r="K38" s="131">
        <f>SUM(K3:K37)</f>
        <v>0</v>
      </c>
      <c r="L38" s="139">
        <f>SUM(L3:L37)</f>
        <v>125119</v>
      </c>
      <c r="M38" s="106"/>
      <c r="N38" s="129"/>
      <c r="O38" s="139">
        <f>SUM(O3:O37)</f>
        <v>45732</v>
      </c>
      <c r="P38" s="138"/>
      <c r="Q38" s="103"/>
      <c r="R38" s="127"/>
      <c r="S38" s="127"/>
      <c r="T38" s="175">
        <f>SUM(T3:T37)</f>
        <v>68171.350000000006</v>
      </c>
      <c r="U38" s="168"/>
      <c r="V38" s="172"/>
      <c r="W38" s="175">
        <f>SUM(W3:W37)</f>
        <v>79553</v>
      </c>
      <c r="X38" s="137"/>
      <c r="Y38" s="99"/>
      <c r="Z38" s="123"/>
      <c r="AA38" s="123"/>
      <c r="AB38" s="93"/>
      <c r="AC38" s="112"/>
      <c r="AD38" s="88"/>
      <c r="AE38" s="93"/>
    </row>
    <row r="39" spans="1:31" x14ac:dyDescent="0.25">
      <c r="B39" s="17"/>
      <c r="C39" s="18"/>
      <c r="D39" s="160">
        <f>D38+G38</f>
        <v>103972.87</v>
      </c>
      <c r="E39" s="25"/>
      <c r="F39" s="29"/>
      <c r="G39" s="24"/>
      <c r="H39" s="184">
        <f>H38+K38</f>
        <v>70031</v>
      </c>
      <c r="I39" s="81"/>
      <c r="J39" s="85"/>
      <c r="K39" s="80"/>
      <c r="L39" s="66">
        <f>L38+O38</f>
        <v>170851</v>
      </c>
      <c r="M39" s="60"/>
      <c r="N39" s="64"/>
      <c r="O39" s="59"/>
      <c r="P39" s="53"/>
      <c r="Q39" s="48"/>
      <c r="R39" s="51"/>
      <c r="S39" s="47"/>
      <c r="T39" s="176">
        <f>T38+W38</f>
        <v>147724.35</v>
      </c>
      <c r="U39" s="177"/>
      <c r="V39" s="178"/>
      <c r="W39" s="166"/>
      <c r="X39" s="41"/>
      <c r="Y39" s="36"/>
      <c r="Z39" s="40"/>
      <c r="AA39" s="42"/>
      <c r="AB39" s="87"/>
      <c r="AC39" s="71"/>
      <c r="AD39" s="75"/>
      <c r="AE39" s="87"/>
    </row>
    <row r="40" spans="1:31" x14ac:dyDescent="0.25">
      <c r="B40" s="2" t="s">
        <v>4</v>
      </c>
      <c r="C40" s="4"/>
      <c r="D40" s="27"/>
      <c r="E40" s="26"/>
      <c r="F40" s="24"/>
      <c r="G40" s="24"/>
      <c r="H40" s="83"/>
      <c r="I40" s="82"/>
      <c r="J40" s="80"/>
      <c r="K40" s="80"/>
      <c r="L40" s="62"/>
      <c r="M40" s="61"/>
      <c r="N40" s="59"/>
      <c r="O40" s="59"/>
      <c r="P40" s="54"/>
      <c r="Q40" s="49"/>
      <c r="R40" s="47"/>
      <c r="S40" s="47"/>
      <c r="T40" s="179"/>
      <c r="U40" s="180"/>
      <c r="V40" s="166"/>
      <c r="W40" s="166"/>
      <c r="X40" s="38"/>
      <c r="Y40" s="37"/>
      <c r="Z40" s="35"/>
      <c r="AA40" s="35"/>
      <c r="AB40" s="73"/>
      <c r="AC40" s="72"/>
      <c r="AD40" s="70"/>
      <c r="AE40" s="70"/>
    </row>
    <row r="41" spans="1:31" x14ac:dyDescent="0.25">
      <c r="B41" s="3" t="s">
        <v>2</v>
      </c>
      <c r="C41" s="3" t="s">
        <v>0</v>
      </c>
      <c r="D41" s="28">
        <v>0</v>
      </c>
      <c r="E41" s="26"/>
      <c r="F41" s="24"/>
      <c r="G41" s="24"/>
      <c r="H41" s="84">
        <v>65</v>
      </c>
      <c r="I41" s="82"/>
      <c r="J41" s="80"/>
      <c r="K41" s="80"/>
      <c r="L41" s="63">
        <v>85</v>
      </c>
      <c r="M41" s="61"/>
      <c r="N41" s="59"/>
      <c r="O41" s="59"/>
      <c r="P41" s="50"/>
      <c r="Q41" s="49"/>
      <c r="R41" s="47"/>
      <c r="S41" s="47"/>
      <c r="T41" s="181">
        <v>142.5</v>
      </c>
      <c r="U41" s="180"/>
      <c r="V41" s="166"/>
      <c r="W41" s="166"/>
      <c r="X41" s="39"/>
      <c r="Y41" s="37"/>
      <c r="Z41" s="35"/>
      <c r="AA41" s="35"/>
      <c r="AB41" s="74"/>
      <c r="AC41" s="72"/>
      <c r="AD41" s="70"/>
      <c r="AE41" s="70"/>
    </row>
    <row r="42" spans="1:31" x14ac:dyDescent="0.25">
      <c r="B42" s="4" t="s">
        <v>1</v>
      </c>
      <c r="C42" s="4" t="s">
        <v>0</v>
      </c>
      <c r="D42" s="30">
        <v>0</v>
      </c>
      <c r="E42" s="26"/>
      <c r="F42" s="24"/>
      <c r="G42" s="24"/>
      <c r="H42" s="86">
        <v>0</v>
      </c>
      <c r="I42" s="82"/>
      <c r="J42" s="80"/>
      <c r="K42" s="80"/>
      <c r="L42" s="65">
        <v>25</v>
      </c>
      <c r="M42" s="61"/>
      <c r="N42" s="59"/>
      <c r="O42" s="59"/>
      <c r="P42" s="52"/>
      <c r="Q42" s="49"/>
      <c r="R42" s="47"/>
      <c r="S42" s="47"/>
      <c r="T42" s="182"/>
      <c r="U42" s="180"/>
      <c r="V42" s="166"/>
      <c r="W42" s="166"/>
      <c r="X42" s="39"/>
      <c r="Y42" s="37"/>
      <c r="Z42" s="35"/>
      <c r="AA42" s="35"/>
      <c r="AB42" s="76"/>
      <c r="AC42" s="72"/>
      <c r="AD42" s="70"/>
      <c r="AE42" s="70"/>
    </row>
    <row r="43" spans="1:31" x14ac:dyDescent="0.25">
      <c r="B43" s="5" t="s">
        <v>3</v>
      </c>
      <c r="C43" s="4" t="s">
        <v>0</v>
      </c>
      <c r="D43" s="30">
        <v>0</v>
      </c>
      <c r="E43" s="26"/>
      <c r="F43" s="24"/>
      <c r="G43" s="24"/>
      <c r="H43" s="86">
        <v>60</v>
      </c>
      <c r="I43" s="82"/>
      <c r="J43" s="80"/>
      <c r="K43" s="80"/>
      <c r="L43" s="65">
        <v>85</v>
      </c>
      <c r="M43" s="61"/>
      <c r="N43" s="59"/>
      <c r="O43" s="59"/>
      <c r="P43" s="52"/>
      <c r="Q43" s="49"/>
      <c r="R43" s="47"/>
      <c r="S43" s="47"/>
      <c r="T43" s="183">
        <v>3.1E-2</v>
      </c>
      <c r="U43" s="180"/>
      <c r="V43" s="166"/>
      <c r="W43" s="166" t="s">
        <v>85</v>
      </c>
      <c r="X43" s="39"/>
      <c r="Y43" s="37"/>
      <c r="Z43" s="35"/>
      <c r="AA43" s="35"/>
      <c r="AB43" s="76"/>
      <c r="AC43" s="72"/>
      <c r="AD43" s="70"/>
      <c r="AE43" s="70"/>
    </row>
    <row r="44" spans="1:31" x14ac:dyDescent="0.25">
      <c r="B44" s="5" t="s">
        <v>86</v>
      </c>
      <c r="C44" s="4"/>
      <c r="D44" s="150"/>
      <c r="E44" s="7"/>
      <c r="F44" s="4"/>
      <c r="G44" s="4"/>
      <c r="T44" s="183">
        <v>0.19</v>
      </c>
      <c r="U44" s="180"/>
      <c r="V44" s="166"/>
      <c r="W44" s="166"/>
      <c r="X44" s="10"/>
      <c r="Y44" s="7"/>
      <c r="Z44" s="4"/>
      <c r="AA44" s="4"/>
      <c r="AB44" s="150"/>
      <c r="AC44" s="151"/>
      <c r="AD44" s="152"/>
      <c r="AE44" s="152"/>
    </row>
    <row r="45" spans="1:31" ht="25.5" x14ac:dyDescent="0.25">
      <c r="A45" s="190" t="s">
        <v>12</v>
      </c>
      <c r="B45" s="185" t="s">
        <v>88</v>
      </c>
      <c r="C45" s="186"/>
      <c r="D45" s="187"/>
      <c r="E45" s="188"/>
      <c r="F45" s="186"/>
      <c r="G45" s="186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7"/>
      <c r="U45" s="188"/>
      <c r="V45" s="186"/>
      <c r="W45" s="186"/>
      <c r="X45" s="10"/>
      <c r="Y45" s="7"/>
      <c r="Z45" s="4"/>
      <c r="AA45" s="4"/>
      <c r="AB45" s="10"/>
      <c r="AC45" s="7"/>
      <c r="AD45" s="4"/>
      <c r="AE45" s="4"/>
    </row>
    <row r="46" spans="1:31" x14ac:dyDescent="0.25">
      <c r="C46" s="4"/>
      <c r="D46" s="10"/>
      <c r="E46" s="7"/>
      <c r="F46" s="4"/>
      <c r="G46" s="4"/>
      <c r="T46" s="10"/>
      <c r="U46" s="7"/>
      <c r="V46" s="4"/>
      <c r="W46" s="4"/>
      <c r="X46" s="10"/>
      <c r="Y46" s="7"/>
      <c r="Z46" s="4"/>
      <c r="AA46" s="4"/>
      <c r="AB46" s="10"/>
      <c r="AC46" s="7"/>
      <c r="AD46" s="4"/>
      <c r="AE46" s="4"/>
    </row>
    <row r="47" spans="1:31" x14ac:dyDescent="0.25">
      <c r="B47" s="3"/>
      <c r="C47" s="3"/>
      <c r="D47" s="3"/>
      <c r="E47" s="3"/>
      <c r="F47" s="3"/>
      <c r="G47" s="4"/>
    </row>
    <row r="48" spans="1:31" x14ac:dyDescent="0.25">
      <c r="B48" s="3"/>
      <c r="C48" s="3"/>
      <c r="D48" s="3"/>
      <c r="E48" s="3"/>
      <c r="F48" s="3"/>
      <c r="G48" s="4"/>
    </row>
    <row r="49" spans="2:7" x14ac:dyDescent="0.25">
      <c r="C49" s="3"/>
      <c r="D49" s="3"/>
      <c r="E49" s="3"/>
      <c r="F49" s="3"/>
      <c r="G49" s="4"/>
    </row>
    <row r="50" spans="2:7" x14ac:dyDescent="0.25">
      <c r="B50" s="3"/>
      <c r="C50" s="3"/>
      <c r="D50" s="3"/>
      <c r="E50" s="3"/>
      <c r="F50" s="3"/>
      <c r="G50" s="4"/>
    </row>
    <row r="51" spans="2:7" x14ac:dyDescent="0.25">
      <c r="B51" s="3"/>
      <c r="C51" s="3"/>
      <c r="D51" s="3"/>
      <c r="E51" s="3"/>
      <c r="F51" s="3"/>
      <c r="G51" s="4"/>
    </row>
    <row r="52" spans="2:7" x14ac:dyDescent="0.25">
      <c r="B52" s="3"/>
      <c r="C52" s="3"/>
      <c r="D52" s="3"/>
      <c r="E52" s="3"/>
      <c r="F52" s="3"/>
      <c r="G52" s="4"/>
    </row>
    <row r="53" spans="2:7" x14ac:dyDescent="0.25">
      <c r="B53" s="3"/>
      <c r="C53" s="3"/>
      <c r="D53" s="3"/>
      <c r="E53" s="3"/>
      <c r="F53" s="3"/>
      <c r="G53" s="4"/>
    </row>
    <row r="54" spans="2:7" x14ac:dyDescent="0.25">
      <c r="B54" s="4"/>
      <c r="C54" s="4"/>
      <c r="D54" s="10"/>
      <c r="E54" s="7"/>
      <c r="F54" s="4"/>
      <c r="G54" s="4"/>
    </row>
    <row r="55" spans="2:7" x14ac:dyDescent="0.25">
      <c r="B55" s="153"/>
      <c r="C55" s="154"/>
      <c r="D55" s="154"/>
      <c r="E55" s="7"/>
      <c r="F55" s="4"/>
      <c r="G55" s="4"/>
    </row>
    <row r="56" spans="2:7" x14ac:dyDescent="0.25">
      <c r="B56" s="153"/>
      <c r="C56" s="154"/>
      <c r="D56" s="154"/>
      <c r="E56" s="7"/>
      <c r="F56" s="4"/>
      <c r="G56" s="4"/>
    </row>
    <row r="57" spans="2:7" x14ac:dyDescent="0.25">
      <c r="B57" s="153"/>
      <c r="C57" s="154"/>
      <c r="D57" s="154"/>
      <c r="E57" s="7"/>
      <c r="F57" s="4"/>
      <c r="G57" s="4"/>
    </row>
    <row r="58" spans="2:7" x14ac:dyDescent="0.25">
      <c r="B58" s="13"/>
      <c r="C58" s="13"/>
      <c r="D58" s="13"/>
      <c r="E58" s="7"/>
      <c r="F58" s="4"/>
      <c r="G58" s="4"/>
    </row>
    <row r="59" spans="2:7" x14ac:dyDescent="0.25">
      <c r="B59" s="4"/>
      <c r="C59" s="4"/>
      <c r="D59" s="10"/>
      <c r="E59" s="7"/>
      <c r="F59" s="4"/>
      <c r="G59" s="4"/>
    </row>
    <row r="60" spans="2:7" x14ac:dyDescent="0.25">
      <c r="B60" s="4"/>
      <c r="C60" s="4"/>
      <c r="D60" s="10"/>
      <c r="E60" s="7"/>
      <c r="F60" s="4"/>
      <c r="G60" s="4"/>
    </row>
    <row r="61" spans="2:7" x14ac:dyDescent="0.25">
      <c r="B61" s="153"/>
      <c r="C61" s="154"/>
      <c r="D61" s="154"/>
      <c r="E61" s="7"/>
      <c r="F61" s="4"/>
      <c r="G61" s="4"/>
    </row>
    <row r="62" spans="2:7" x14ac:dyDescent="0.25">
      <c r="B62" s="4"/>
      <c r="C62" s="4"/>
      <c r="D62" s="10"/>
      <c r="E62" s="7"/>
      <c r="F62" s="4"/>
      <c r="G62" s="4"/>
    </row>
    <row r="63" spans="2:7" x14ac:dyDescent="0.25">
      <c r="B63" s="4"/>
      <c r="C63" s="4"/>
      <c r="D63" s="10"/>
      <c r="E63" s="7"/>
      <c r="F63" s="4"/>
      <c r="G63" s="4"/>
    </row>
    <row r="64" spans="2:7" x14ac:dyDescent="0.25">
      <c r="B64" s="6"/>
      <c r="C64" s="6"/>
      <c r="D64" s="11"/>
      <c r="E64" s="8"/>
      <c r="F64" s="6"/>
      <c r="G64" s="6"/>
    </row>
  </sheetData>
  <mergeCells count="4">
    <mergeCell ref="B56:D56"/>
    <mergeCell ref="B57:D57"/>
    <mergeCell ref="B61:D61"/>
    <mergeCell ref="B55:D55"/>
  </mergeCells>
  <pageMargins left="0" right="0" top="1" bottom="0" header="0.3" footer="0.3"/>
  <pageSetup paperSize="3" orientation="landscape" r:id="rId1"/>
  <headerFooter>
    <oddHeader>&amp;CFB23-001 Admissions Yearly Printing
Pricing Sheet&amp;RPage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Sloan</dc:creator>
  <cp:lastModifiedBy>Kelly Sloan</cp:lastModifiedBy>
  <cp:lastPrinted>2022-08-01T17:03:20Z</cp:lastPrinted>
  <dcterms:created xsi:type="dcterms:W3CDTF">2015-04-21T22:13:23Z</dcterms:created>
  <dcterms:modified xsi:type="dcterms:W3CDTF">2022-08-01T17:08:32Z</dcterms:modified>
</cp:coreProperties>
</file>