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1\"/>
    </mc:Choice>
  </mc:AlternateContent>
  <xr:revisionPtr revIDLastSave="0" documentId="13_ncr:1_{3A1C5CC5-3F20-4ED9-84A2-845631CAF50E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Sheet1!$A$1:$I$26</definedName>
    <definedName name="_xlnm.Print_Titles" localSheetId="0">Sheet1!$1:$9</definedName>
  </definedNames>
  <calcPr calcId="191029"/>
</workbook>
</file>

<file path=xl/calcChain.xml><?xml version="1.0" encoding="utf-8"?>
<calcChain xmlns="http://schemas.openxmlformats.org/spreadsheetml/2006/main">
  <c r="H19" i="1" l="1"/>
  <c r="E16" i="1" l="1"/>
  <c r="E15" i="1"/>
  <c r="E14" i="1"/>
  <c r="E13" i="1"/>
  <c r="E12" i="1"/>
  <c r="E11" i="1"/>
  <c r="E10" i="1"/>
  <c r="I19" i="1" l="1"/>
  <c r="G19" i="1"/>
  <c r="F19" i="1"/>
  <c r="E19" i="1"/>
  <c r="D19" i="1"/>
  <c r="B19" i="1"/>
</calcChain>
</file>

<file path=xl/sharedStrings.xml><?xml version="1.0" encoding="utf-8"?>
<sst xmlns="http://schemas.openxmlformats.org/spreadsheetml/2006/main" count="57" uniqueCount="28">
  <si>
    <t>TOTAL</t>
  </si>
  <si>
    <t>WALL #2</t>
  </si>
  <si>
    <t>WALL #1</t>
  </si>
  <si>
    <t>WALL #3</t>
  </si>
  <si>
    <t>WALL #4</t>
  </si>
  <si>
    <t>WALL #5</t>
  </si>
  <si>
    <t>RODERICK SIGN CO.</t>
  </si>
  <si>
    <t>WALL #6</t>
  </si>
  <si>
    <t>WALL #7</t>
  </si>
  <si>
    <t>ALTERNATE #1</t>
  </si>
  <si>
    <t>ALTERNATE #2</t>
  </si>
  <si>
    <t>BOELTE HALL</t>
  </si>
  <si>
    <t>√</t>
  </si>
  <si>
    <t>Addendum #1</t>
  </si>
  <si>
    <t>W-9</t>
  </si>
  <si>
    <t>Completion Date</t>
  </si>
  <si>
    <t>2 Sample photos</t>
  </si>
  <si>
    <t>CONTROL PRINT GROUP, INC.</t>
  </si>
  <si>
    <t>COUNTRY COLORS BUYER, LLC</t>
  </si>
  <si>
    <t>INSIGHT PRINT &amp; DISPLAY</t>
  </si>
  <si>
    <t>ROB IVERS, INC.</t>
  </si>
  <si>
    <t>SPEED PRO IMAGING KC NORTH LLC</t>
  </si>
  <si>
    <t>YELLOW FROG  GRAPHICS</t>
  </si>
  <si>
    <t xml:space="preserve">                                                                                                 ADMISSIONS DEPARTMENT VINYL GRAPHICS </t>
  </si>
  <si>
    <t>via email</t>
  </si>
  <si>
    <r>
      <t xml:space="preserve">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BID RESULTS FB21-048</t>
    </r>
  </si>
  <si>
    <t>not included</t>
  </si>
  <si>
    <t>Bid Awarded to highlighted 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</si>
</sst>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1" xfId="0" applyBorder="1"/>
    <xf numFmtId="0" fontId="0" fillId="0" borderId="1" xfId="0" applyFont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66675</xdr:rowOff>
    </xdr:from>
    <xdr:to>
      <xdr:col>7</xdr:col>
      <xdr:colOff>314325</xdr:colOff>
      <xdr:row>5</xdr:row>
      <xdr:rowOff>19050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6667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16" workbookViewId="0">
      <selection activeCell="A26" sqref="A26"/>
    </sheetView>
  </sheetViews>
  <sheetFormatPr defaultRowHeight="15" x14ac:dyDescent="0.25"/>
  <cols>
    <col min="1" max="1" width="15.7109375" customWidth="1"/>
    <col min="2" max="9" width="11.2851562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.75" x14ac:dyDescent="0.25">
      <c r="A6" s="3" t="s">
        <v>25</v>
      </c>
      <c r="B6" s="2"/>
      <c r="C6" s="2"/>
      <c r="D6" s="2"/>
      <c r="E6" s="2"/>
      <c r="F6" s="2"/>
      <c r="G6" s="3"/>
      <c r="H6" s="2"/>
      <c r="I6" s="2"/>
    </row>
    <row r="7" spans="1:9" x14ac:dyDescent="0.25">
      <c r="A7" s="3" t="s">
        <v>23</v>
      </c>
      <c r="B7" s="2"/>
      <c r="C7" s="2"/>
      <c r="D7" s="2"/>
      <c r="E7" s="2"/>
      <c r="F7" s="2"/>
      <c r="G7" s="3"/>
      <c r="H7" s="2"/>
      <c r="I7" s="2"/>
    </row>
    <row r="8" spans="1:9" x14ac:dyDescent="0.25">
      <c r="A8" s="4"/>
      <c r="B8" s="2"/>
      <c r="C8" s="2"/>
      <c r="D8" s="2"/>
      <c r="E8" s="2"/>
      <c r="F8" s="2"/>
      <c r="G8" s="2"/>
      <c r="H8" s="2"/>
      <c r="I8" s="2"/>
    </row>
    <row r="9" spans="1:9" ht="59.25" customHeight="1" x14ac:dyDescent="0.25">
      <c r="A9" s="5"/>
      <c r="B9" s="6" t="s">
        <v>11</v>
      </c>
      <c r="C9" s="6" t="s">
        <v>17</v>
      </c>
      <c r="D9" s="6" t="s">
        <v>18</v>
      </c>
      <c r="E9" s="18" t="s">
        <v>19</v>
      </c>
      <c r="F9" s="7" t="s">
        <v>20</v>
      </c>
      <c r="G9" s="7" t="s">
        <v>6</v>
      </c>
      <c r="H9" s="19" t="s">
        <v>21</v>
      </c>
      <c r="I9" s="6" t="s">
        <v>22</v>
      </c>
    </row>
    <row r="10" spans="1:9" ht="62.25" customHeight="1" x14ac:dyDescent="0.25">
      <c r="A10" s="8" t="s">
        <v>2</v>
      </c>
      <c r="B10" s="8">
        <v>797</v>
      </c>
      <c r="C10" s="8"/>
      <c r="D10" s="8">
        <v>1295.25</v>
      </c>
      <c r="E10" s="8">
        <f>363.25 + 310</f>
        <v>673.25</v>
      </c>
      <c r="F10" s="10">
        <v>569</v>
      </c>
      <c r="G10" s="8">
        <v>1535</v>
      </c>
      <c r="H10" s="9">
        <v>562.02</v>
      </c>
      <c r="I10" s="8">
        <v>778.78</v>
      </c>
    </row>
    <row r="11" spans="1:9" s="1" customFormat="1" ht="48.75" customHeight="1" x14ac:dyDescent="0.25">
      <c r="A11" s="8" t="s">
        <v>1</v>
      </c>
      <c r="B11" s="8">
        <v>1774</v>
      </c>
      <c r="C11" s="8"/>
      <c r="D11" s="8">
        <v>2026.76</v>
      </c>
      <c r="E11" s="8">
        <f>1008+310</f>
        <v>1318</v>
      </c>
      <c r="F11" s="10">
        <v>1535</v>
      </c>
      <c r="G11" s="8">
        <v>2975</v>
      </c>
      <c r="H11" s="9">
        <v>1575.14</v>
      </c>
      <c r="I11" s="8">
        <v>2179.9299999999998</v>
      </c>
    </row>
    <row r="12" spans="1:9" s="1" customFormat="1" ht="48.75" customHeight="1" x14ac:dyDescent="0.25">
      <c r="A12" s="8" t="s">
        <v>3</v>
      </c>
      <c r="B12" s="8">
        <v>1572</v>
      </c>
      <c r="C12" s="8"/>
      <c r="D12" s="8">
        <v>1873.2</v>
      </c>
      <c r="E12" s="8">
        <f>918+310</f>
        <v>1228</v>
      </c>
      <c r="F12" s="10">
        <v>1423</v>
      </c>
      <c r="G12" s="8">
        <v>2975</v>
      </c>
      <c r="H12" s="9">
        <v>1316.31</v>
      </c>
      <c r="I12" s="8">
        <v>2002.21</v>
      </c>
    </row>
    <row r="13" spans="1:9" s="1" customFormat="1" ht="48.75" customHeight="1" x14ac:dyDescent="0.25">
      <c r="A13" s="8" t="s">
        <v>4</v>
      </c>
      <c r="B13" s="8">
        <v>1547</v>
      </c>
      <c r="C13" s="8"/>
      <c r="D13" s="8">
        <v>1873.2</v>
      </c>
      <c r="E13" s="8">
        <f>898 + 310</f>
        <v>1208</v>
      </c>
      <c r="F13" s="10">
        <v>1423</v>
      </c>
      <c r="G13" s="8">
        <v>2975</v>
      </c>
      <c r="H13" s="9">
        <v>1479</v>
      </c>
      <c r="I13" s="8">
        <v>1963.37</v>
      </c>
    </row>
    <row r="14" spans="1:9" s="1" customFormat="1" ht="48.75" customHeight="1" x14ac:dyDescent="0.25">
      <c r="A14" s="8" t="s">
        <v>5</v>
      </c>
      <c r="B14" s="8">
        <v>2778</v>
      </c>
      <c r="C14" s="8"/>
      <c r="D14" s="8">
        <v>2716</v>
      </c>
      <c r="E14" s="8">
        <f>1705+310</f>
        <v>2015</v>
      </c>
      <c r="F14" s="10">
        <v>2565</v>
      </c>
      <c r="G14" s="8">
        <v>5855</v>
      </c>
      <c r="H14" s="9">
        <v>2418.17</v>
      </c>
      <c r="I14" s="8">
        <v>3865.4</v>
      </c>
    </row>
    <row r="15" spans="1:9" s="1" customFormat="1" ht="48.75" customHeight="1" x14ac:dyDescent="0.25">
      <c r="A15" s="8" t="s">
        <v>7</v>
      </c>
      <c r="B15" s="8">
        <v>335</v>
      </c>
      <c r="C15" s="8"/>
      <c r="D15" s="8">
        <v>959.41</v>
      </c>
      <c r="E15" s="8">
        <f>36+310</f>
        <v>346</v>
      </c>
      <c r="F15" s="10">
        <v>68</v>
      </c>
      <c r="G15" s="8">
        <v>530</v>
      </c>
      <c r="H15" s="9">
        <v>44.36</v>
      </c>
      <c r="I15" s="8">
        <v>95.77</v>
      </c>
    </row>
    <row r="16" spans="1:9" s="1" customFormat="1" ht="48.75" customHeight="1" x14ac:dyDescent="0.25">
      <c r="A16" s="8" t="s">
        <v>8</v>
      </c>
      <c r="B16" s="8">
        <v>576</v>
      </c>
      <c r="C16" s="8"/>
      <c r="D16" s="8">
        <v>2035.33</v>
      </c>
      <c r="E16" s="8">
        <f>559 +310</f>
        <v>869</v>
      </c>
      <c r="F16" s="10">
        <v>1116</v>
      </c>
      <c r="G16" s="8">
        <v>5243</v>
      </c>
      <c r="H16" s="9">
        <v>600</v>
      </c>
      <c r="I16" s="8">
        <v>919.68</v>
      </c>
    </row>
    <row r="17" spans="1:11" s="1" customFormat="1" ht="48.75" customHeight="1" x14ac:dyDescent="0.25">
      <c r="A17" s="8" t="s">
        <v>9</v>
      </c>
      <c r="B17" s="8">
        <v>1514</v>
      </c>
      <c r="C17" s="8"/>
      <c r="D17" s="8">
        <v>1835.91</v>
      </c>
      <c r="E17" s="8">
        <v>833.75</v>
      </c>
      <c r="F17" s="10">
        <v>1274</v>
      </c>
      <c r="G17" s="8">
        <v>2805</v>
      </c>
      <c r="H17" s="9">
        <v>1300</v>
      </c>
      <c r="I17" s="8">
        <v>1838.71</v>
      </c>
    </row>
    <row r="18" spans="1:11" s="1" customFormat="1" ht="48.75" customHeight="1" x14ac:dyDescent="0.25">
      <c r="A18" s="8" t="s">
        <v>10</v>
      </c>
      <c r="B18" s="8">
        <v>448</v>
      </c>
      <c r="C18" s="8"/>
      <c r="D18" s="8">
        <v>1057.55</v>
      </c>
      <c r="E18" s="8">
        <v>120.5</v>
      </c>
      <c r="F18" s="10">
        <v>126</v>
      </c>
      <c r="G18" s="8">
        <v>785</v>
      </c>
      <c r="H18" s="9">
        <v>190</v>
      </c>
      <c r="I18" s="8">
        <v>384.94</v>
      </c>
    </row>
    <row r="19" spans="1:11" x14ac:dyDescent="0.25">
      <c r="A19" s="8" t="s">
        <v>0</v>
      </c>
      <c r="B19" s="8">
        <f>SUM(B10:B18)</f>
        <v>11341</v>
      </c>
      <c r="C19" s="8">
        <v>11055</v>
      </c>
      <c r="D19" s="8">
        <f t="shared" ref="D19:I19" si="0">SUM(D10:D18)</f>
        <v>15672.609999999999</v>
      </c>
      <c r="E19" s="8">
        <f t="shared" si="0"/>
        <v>8611.5</v>
      </c>
      <c r="F19" s="10">
        <f t="shared" si="0"/>
        <v>10099</v>
      </c>
      <c r="G19" s="8">
        <f t="shared" si="0"/>
        <v>25678</v>
      </c>
      <c r="H19" s="9">
        <f>SUM(H10:H18)</f>
        <v>9485</v>
      </c>
      <c r="I19" s="8">
        <f t="shared" si="0"/>
        <v>14028.790000000003</v>
      </c>
    </row>
    <row r="20" spans="1:11" x14ac:dyDescent="0.25">
      <c r="A20" s="11"/>
      <c r="B20" s="11"/>
      <c r="C20" s="2"/>
      <c r="D20" s="2"/>
      <c r="E20" s="11"/>
      <c r="F20" s="2"/>
      <c r="G20" s="11"/>
      <c r="H20" s="2"/>
      <c r="I20" s="2"/>
    </row>
    <row r="21" spans="1:11" x14ac:dyDescent="0.25">
      <c r="A21" s="13" t="s">
        <v>16</v>
      </c>
      <c r="B21" s="15" t="s">
        <v>12</v>
      </c>
      <c r="C21" s="14" t="s">
        <v>26</v>
      </c>
      <c r="D21" s="16" t="s">
        <v>12</v>
      </c>
      <c r="E21" s="16" t="s">
        <v>12</v>
      </c>
      <c r="F21" s="16" t="s">
        <v>12</v>
      </c>
      <c r="G21" s="16" t="s">
        <v>12</v>
      </c>
      <c r="H21" s="16" t="s">
        <v>12</v>
      </c>
      <c r="I21" s="16" t="s">
        <v>12</v>
      </c>
    </row>
    <row r="22" spans="1:11" x14ac:dyDescent="0.25">
      <c r="A22" s="13" t="s">
        <v>15</v>
      </c>
      <c r="B22" s="15" t="s">
        <v>12</v>
      </c>
      <c r="C22" s="16" t="s">
        <v>12</v>
      </c>
      <c r="D22" s="16" t="s">
        <v>12</v>
      </c>
      <c r="E22" s="16" t="s">
        <v>12</v>
      </c>
      <c r="F22" s="16" t="s">
        <v>12</v>
      </c>
      <c r="G22" s="16" t="s">
        <v>12</v>
      </c>
      <c r="H22" s="16" t="s">
        <v>12</v>
      </c>
      <c r="I22" s="16" t="s">
        <v>12</v>
      </c>
    </row>
    <row r="23" spans="1:11" x14ac:dyDescent="0.25">
      <c r="A23" s="12" t="s">
        <v>13</v>
      </c>
      <c r="B23" s="15" t="s">
        <v>24</v>
      </c>
      <c r="C23" s="14" t="s">
        <v>26</v>
      </c>
      <c r="D23" s="16" t="s">
        <v>12</v>
      </c>
      <c r="E23" s="16" t="s">
        <v>24</v>
      </c>
      <c r="F23" s="14" t="s">
        <v>26</v>
      </c>
      <c r="G23" s="16" t="s">
        <v>12</v>
      </c>
      <c r="H23" s="16" t="s">
        <v>12</v>
      </c>
      <c r="I23" s="16" t="s">
        <v>12</v>
      </c>
      <c r="J23" s="17"/>
      <c r="K23" s="1"/>
    </row>
    <row r="24" spans="1:11" x14ac:dyDescent="0.25">
      <c r="A24" s="12" t="s">
        <v>14</v>
      </c>
      <c r="B24" s="14" t="s">
        <v>26</v>
      </c>
      <c r="C24" s="16" t="s">
        <v>12</v>
      </c>
      <c r="D24" s="16" t="s">
        <v>12</v>
      </c>
      <c r="E24" s="16" t="s">
        <v>24</v>
      </c>
      <c r="F24" s="16" t="s">
        <v>12</v>
      </c>
      <c r="G24" s="16" t="s">
        <v>12</v>
      </c>
      <c r="H24" s="16" t="s">
        <v>12</v>
      </c>
      <c r="I24" s="14" t="s">
        <v>26</v>
      </c>
    </row>
    <row r="26" spans="1:11" x14ac:dyDescent="0.25">
      <c r="A26" s="20" t="s">
        <v>27</v>
      </c>
    </row>
  </sheetData>
  <pageMargins left="1" right="1" top="0.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2021-05-12T13:56:58Z</cp:lastPrinted>
  <dcterms:created xsi:type="dcterms:W3CDTF">2009-09-01T18:54:33Z</dcterms:created>
  <dcterms:modified xsi:type="dcterms:W3CDTF">2021-05-13T14:20:45Z</dcterms:modified>
</cp:coreProperties>
</file>