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2" i="1" l="1"/>
  <c r="F11" i="1"/>
  <c r="F10" i="1"/>
  <c r="E12" i="1"/>
  <c r="E11" i="1"/>
  <c r="E10" i="1"/>
  <c r="D10" i="1"/>
  <c r="C12" i="1"/>
  <c r="C11" i="1"/>
  <c r="C10" i="1"/>
  <c r="B12" i="1"/>
  <c r="B11" i="1"/>
  <c r="B10" i="1"/>
  <c r="F13" i="1"/>
  <c r="E13" i="1"/>
  <c r="C13" i="1" l="1"/>
  <c r="B13" i="1"/>
  <c r="D13" i="1"/>
</calcChain>
</file>

<file path=xl/sharedStrings.xml><?xml version="1.0" encoding="utf-8"?>
<sst xmlns="http://schemas.openxmlformats.org/spreadsheetml/2006/main" count="22" uniqueCount="18">
  <si>
    <t>TOTAL</t>
  </si>
  <si>
    <t xml:space="preserve">                                               BID RESULTS FB19-075</t>
  </si>
  <si>
    <t xml:space="preserve">                                                                                        WIRELESS MICROPHONES</t>
  </si>
  <si>
    <t>Sennheiser Wireless Microphones Qty 8</t>
  </si>
  <si>
    <t>Countryman B3 Tan Qty 6</t>
  </si>
  <si>
    <t>Countryman B3 Cocoa Qty 2</t>
  </si>
  <si>
    <t>LANHAM MUSIC</t>
  </si>
  <si>
    <t>MUSIC &amp; ARTS CENTER</t>
  </si>
  <si>
    <t>MUSICIANS FRIEND</t>
  </si>
  <si>
    <t>PALEN MUSIC CENTER</t>
  </si>
  <si>
    <t>SWEETWATER SOUND</t>
  </si>
  <si>
    <t>NO BID</t>
  </si>
  <si>
    <t>Warranty info included</t>
  </si>
  <si>
    <t>yes</t>
  </si>
  <si>
    <t>no</t>
  </si>
  <si>
    <t>before an order could be placed.  Lanham Music was awarded the bid.</t>
  </si>
  <si>
    <t>Lowest Vendor is highlighted*</t>
  </si>
  <si>
    <t>*Music and Arts Center was unable to locate the order recorded to be sent to them on 1-15-19 and required paperwork to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</si>
</sst>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114300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1"/>
  <sheetViews>
    <sheetView tabSelected="1" topLeftCell="A4" workbookViewId="0">
      <selection activeCell="C16" sqref="C16"/>
    </sheetView>
  </sheetViews>
  <sheetFormatPr defaultRowHeight="15" x14ac:dyDescent="0.25"/>
  <cols>
    <col min="1" max="1" width="15.85546875" customWidth="1"/>
    <col min="2" max="2" width="18.5703125" customWidth="1"/>
    <col min="3" max="3" width="20.42578125" customWidth="1"/>
    <col min="4" max="6" width="21.28515625" customWidth="1"/>
  </cols>
  <sheetData>
    <row r="6" spans="1:6" ht="23.25" x14ac:dyDescent="0.35">
      <c r="A6" s="1" t="s">
        <v>1</v>
      </c>
      <c r="B6" s="1"/>
    </row>
    <row r="7" spans="1:6" x14ac:dyDescent="0.25">
      <c r="A7" s="2" t="s">
        <v>2</v>
      </c>
      <c r="B7" s="2"/>
    </row>
    <row r="8" spans="1:6" x14ac:dyDescent="0.25">
      <c r="A8" s="3"/>
    </row>
    <row r="9" spans="1:6" ht="59.25" customHeight="1" x14ac:dyDescent="0.25">
      <c r="A9" s="7"/>
      <c r="B9" s="14" t="s">
        <v>6</v>
      </c>
      <c r="C9" s="13" t="s">
        <v>7</v>
      </c>
      <c r="D9" s="5" t="s">
        <v>8</v>
      </c>
      <c r="E9" s="5" t="s">
        <v>9</v>
      </c>
      <c r="F9" s="5" t="s">
        <v>10</v>
      </c>
    </row>
    <row r="10" spans="1:6" ht="62.25" customHeight="1" x14ac:dyDescent="0.25">
      <c r="A10" s="10" t="s">
        <v>3</v>
      </c>
      <c r="B10" s="8">
        <f>479.99*8</f>
        <v>3839.92</v>
      </c>
      <c r="C10" s="6">
        <f>439*8</f>
        <v>3512</v>
      </c>
      <c r="D10" s="6">
        <f>466*8</f>
        <v>3728</v>
      </c>
      <c r="E10" s="6">
        <f>485*8</f>
        <v>3880</v>
      </c>
      <c r="F10" s="6">
        <f>799*8</f>
        <v>6392</v>
      </c>
    </row>
    <row r="11" spans="1:6" s="3" customFormat="1" ht="48.75" customHeight="1" x14ac:dyDescent="0.25">
      <c r="A11" s="10" t="s">
        <v>4</v>
      </c>
      <c r="B11" s="8">
        <f>179.99*6</f>
        <v>1079.94</v>
      </c>
      <c r="C11" s="6">
        <f>187*6</f>
        <v>1122</v>
      </c>
      <c r="D11" s="6" t="s">
        <v>11</v>
      </c>
      <c r="E11" s="6">
        <f>195*6</f>
        <v>1170</v>
      </c>
      <c r="F11" s="6">
        <f>186.1*6</f>
        <v>1116.5999999999999</v>
      </c>
    </row>
    <row r="12" spans="1:6" s="3" customFormat="1" ht="48.75" customHeight="1" x14ac:dyDescent="0.25">
      <c r="A12" s="10" t="s">
        <v>5</v>
      </c>
      <c r="B12" s="8">
        <f>179.99*2</f>
        <v>359.98</v>
      </c>
      <c r="C12" s="6">
        <f>187*2</f>
        <v>374</v>
      </c>
      <c r="D12" s="6" t="s">
        <v>11</v>
      </c>
      <c r="E12" s="6">
        <f>195*2</f>
        <v>390</v>
      </c>
      <c r="F12" s="6">
        <f>186.2*2</f>
        <v>372.4</v>
      </c>
    </row>
    <row r="13" spans="1:6" x14ac:dyDescent="0.25">
      <c r="A13" s="6" t="s">
        <v>0</v>
      </c>
      <c r="B13" s="8">
        <f>SUM(B10:B12)</f>
        <v>5279.84</v>
      </c>
      <c r="C13" s="6">
        <f>SUM(C10:C12)</f>
        <v>5008</v>
      </c>
      <c r="D13" s="6">
        <f>SUM(D10:D12)</f>
        <v>3728</v>
      </c>
      <c r="E13" s="6">
        <f t="shared" ref="E13:F13" si="0">SUM(E10:E12)</f>
        <v>5440</v>
      </c>
      <c r="F13" s="6">
        <f t="shared" si="0"/>
        <v>7881</v>
      </c>
    </row>
    <row r="14" spans="1:6" x14ac:dyDescent="0.25">
      <c r="A14" s="11"/>
      <c r="B14" s="11"/>
      <c r="C14" s="11"/>
      <c r="D14" s="11"/>
      <c r="E14" s="11"/>
      <c r="F14" s="11"/>
    </row>
    <row r="15" spans="1:6" ht="30" x14ac:dyDescent="0.25">
      <c r="A15" s="10" t="s">
        <v>12</v>
      </c>
      <c r="B15" s="6" t="s">
        <v>13</v>
      </c>
      <c r="C15" s="6" t="s">
        <v>13</v>
      </c>
      <c r="D15" s="6" t="s">
        <v>14</v>
      </c>
      <c r="E15" s="6" t="s">
        <v>14</v>
      </c>
      <c r="F15" s="6" t="s">
        <v>13</v>
      </c>
    </row>
    <row r="16" spans="1:6" x14ac:dyDescent="0.25">
      <c r="A16" s="11"/>
      <c r="B16" s="11"/>
      <c r="C16" s="11"/>
      <c r="D16" s="11"/>
      <c r="E16" s="11"/>
      <c r="F16" s="11"/>
    </row>
    <row r="17" spans="1:4" x14ac:dyDescent="0.25">
      <c r="A17" s="4"/>
      <c r="B17" s="4"/>
      <c r="C17" s="4"/>
      <c r="D17" s="4"/>
    </row>
    <row r="18" spans="1:4" x14ac:dyDescent="0.25">
      <c r="A18" s="12" t="s">
        <v>16</v>
      </c>
    </row>
    <row r="19" spans="1:4" x14ac:dyDescent="0.25">
      <c r="A19" s="9"/>
    </row>
    <row r="20" spans="1:4" x14ac:dyDescent="0.25">
      <c r="A20" t="s">
        <v>17</v>
      </c>
    </row>
    <row r="21" spans="1:4" x14ac:dyDescent="0.25">
      <c r="A21" t="s">
        <v>15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2019-01-07T20:59:55Z</cp:lastPrinted>
  <dcterms:created xsi:type="dcterms:W3CDTF">2009-09-01T18:54:33Z</dcterms:created>
  <dcterms:modified xsi:type="dcterms:W3CDTF">2019-02-13T14:45:51Z</dcterms:modified>
</cp:coreProperties>
</file>