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mc:AlternateContent xmlns:mc="http://schemas.openxmlformats.org/markup-compatibility/2006">
    <mc:Choice Requires="x15">
      <x15ac:absPath xmlns:x15ac="http://schemas.microsoft.com/office/spreadsheetml/2010/11/ac" url="P:\"/>
    </mc:Choice>
  </mc:AlternateContent>
  <xr:revisionPtr revIDLastSave="0" documentId="13_ncr:1_{B8E38703-321A-4B6D-AF9B-4DB6C3AF08F9}" xr6:coauthVersionLast="36" xr6:coauthVersionMax="36" xr10:uidLastSave="{00000000-0000-0000-0000-000000000000}"/>
  <bookViews>
    <workbookView xWindow="0" yWindow="0" windowWidth="28800" windowHeight="11628" activeTab="8"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9"/>
</workbook>
</file>

<file path=xl/calcChain.xml><?xml version="1.0" encoding="utf-8"?>
<calcChain xmlns="http://schemas.openxmlformats.org/spreadsheetml/2006/main">
  <c r="G36" i="9" l="1"/>
  <c r="J37" i="9"/>
  <c r="K29" i="9"/>
  <c r="K27" i="9"/>
  <c r="K28" i="9"/>
  <c r="K26" i="9"/>
  <c r="J26" i="9"/>
  <c r="I26" i="9" l="1"/>
  <c r="F50" i="8" l="1"/>
  <c r="E50" i="8"/>
  <c r="K23" i="9" l="1"/>
  <c r="J24" i="9"/>
  <c r="K24" i="9" s="1"/>
  <c r="I24" i="9"/>
  <c r="K21" i="9"/>
  <c r="F9" i="6" l="1"/>
  <c r="E9" i="6"/>
  <c r="E29" i="3" l="1"/>
  <c r="E28" i="3"/>
  <c r="E27" i="3"/>
  <c r="E42" i="10" l="1"/>
  <c r="E35" i="10"/>
  <c r="F48" i="2" l="1"/>
  <c r="E48" i="2"/>
  <c r="D48" i="2"/>
  <c r="F77" i="2" l="1"/>
  <c r="F76" i="2"/>
  <c r="F75" i="2"/>
  <c r="F73" i="2"/>
  <c r="F72" i="2"/>
  <c r="E45" i="10"/>
  <c r="F45" i="10" s="1"/>
  <c r="D45" i="10"/>
  <c r="C45" i="10"/>
  <c r="K52" i="9"/>
  <c r="K49" i="9"/>
  <c r="F55" i="8"/>
  <c r="E55" i="8"/>
  <c r="E14" i="4"/>
  <c r="D14" i="4"/>
  <c r="C14" i="4"/>
  <c r="D224" i="3"/>
  <c r="G202" i="3"/>
  <c r="F202" i="3"/>
  <c r="E202" i="3"/>
  <c r="D202" i="3"/>
  <c r="C202" i="3"/>
  <c r="C193" i="3"/>
  <c r="D184" i="3"/>
  <c r="C184" i="3"/>
  <c r="E78" i="2"/>
  <c r="D78" i="2"/>
  <c r="C78" i="2"/>
  <c r="E74" i="2"/>
  <c r="D74" i="2"/>
  <c r="C74" i="2"/>
  <c r="H22" i="2"/>
  <c r="G22" i="2"/>
  <c r="F22" i="2"/>
  <c r="E22" i="2"/>
  <c r="D22" i="2"/>
  <c r="C22" i="2"/>
  <c r="H17" i="2"/>
  <c r="H23" i="2" s="1"/>
  <c r="H15" i="2"/>
  <c r="G15" i="2"/>
  <c r="G17" i="2" s="1"/>
  <c r="G23" i="2" s="1"/>
  <c r="F15" i="2"/>
  <c r="F17" i="2" s="1"/>
  <c r="E15" i="2"/>
  <c r="E17" i="2" s="1"/>
  <c r="E23" i="2" s="1"/>
  <c r="D15" i="2"/>
  <c r="D17" i="2" s="1"/>
  <c r="D23" i="2" s="1"/>
  <c r="C15" i="2"/>
  <c r="C17" i="2" s="1"/>
  <c r="C23" i="2" s="1"/>
  <c r="F78" i="2" l="1"/>
  <c r="F74" i="2"/>
  <c r="C26" i="2"/>
  <c r="F23" i="2"/>
  <c r="E79" i="2"/>
  <c r="D79" i="2"/>
  <c r="C79" i="2"/>
  <c r="C25" i="2"/>
  <c r="C27" i="2" l="1"/>
  <c r="F79" i="2"/>
</calcChain>
</file>

<file path=xl/sharedStrings.xml><?xml version="1.0" encoding="utf-8"?>
<sst xmlns="http://schemas.openxmlformats.org/spreadsheetml/2006/main" count="1451" uniqueCount="1140">
  <si>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</si>
  <si>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</si>
  <si>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</si>
  <si>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</si>
  <si>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</si>
  <si>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</si>
  <si>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</si>
  <si>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</si>
  <si>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</si>
  <si>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</si>
  <si>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</si>
  <si>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</si>
  <si>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</si>
  <si>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</si>
  <si>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</si>
  <si>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</si>
  <si>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</si>
  <si>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</si>
  <si>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</si>
  <si>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</si>
  <si>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</si>
  <si>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</si>
  <si>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</si>
  <si>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</si>
  <si>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</si>
  <si>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</si>
  <si>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</si>
  <si>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</si>
  <si>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</si>
  <si>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</si>
  <si>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</si>
  <si>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</si>
  <si>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</si>
  <si>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</si>
  <si>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</si>
  <si>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</si>
  <si>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</si>
  <si>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</si>
  <si>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</si>
  <si>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</si>
  <si>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</si>
  <si>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</si>
  <si>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</si>
  <si>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</si>
  <si>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</si>
  <si>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</si>
  <si>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</si>
  <si>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</si>
  <si>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</si>
  <si>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</si>
  <si>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</si>
  <si>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</si>
  <si>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</si>
  <si>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</si>
  <si>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</si>
  <si>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</si>
  <si>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</si>
  <si>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</si>
  <si>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</si>
  <si>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</si>
  <si>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</si>
  <si>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</si>
  <si>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</si>
  <si>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</si>
  <si>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</si>
  <si>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</si>
  <si>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</si>
  <si>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</si>
  <si>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</si>
  <si>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</si>
  <si>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</si>
  <si>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</si>
  <si>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</si>
  <si>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</si>
  <si>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</si>
  <si>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</si>
  <si>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</si>
  <si>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</si>
  <si>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</si>
  <si>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</si>
  <si>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</si>
  <si>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</si>
  <si>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</si>
  <si>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</si>
  <si>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</si>
  <si>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</si>
  <si>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</si>
  <si>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</si>
  <si>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</si>
  <si>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</si>
  <si>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</si>
  <si>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</si>
  <si>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</si>
  <si>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</si>
  <si>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</si>
  <si>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</si>
  <si>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</si>
  <si>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</si>
  <si>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</si>
  <si>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</si>
  <si>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</si>
  <si>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</si>
  <si>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</si>
  <si>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</si>
  <si>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</si>
  <si>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</si>
  <si>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</si>
  <si>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</si>
  <si>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</si>
  <si>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</si>
  <si>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</si>
  <si>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</si>
  <si>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</si>
  <si>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</si>
  <si>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</si>
  <si>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</si>
  <si>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</si>
  <si>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</si>
  <si>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</si>
  <si>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</si>
  <si>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</si>
  <si>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</si>
  <si>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</si>
  <si>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</si>
  <si>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</si>
  <si>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</si>
  <si>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</si>
  <si>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</si>
  <si>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</si>
  <si>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</si>
  <si>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</si>
  <si>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</si>
  <si>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</si>
  <si>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</si>
  <si>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B</t>
  </si>
  <si>
    <t>C</t>
  </si>
  <si>
    <t>D</t>
  </si>
  <si>
    <t>E</t>
  </si>
  <si>
    <t>F</t>
  </si>
  <si>
    <t>G</t>
  </si>
  <si>
    <t>Total graduating within six years (sum of lines D, E, and F)</t>
  </si>
  <si>
    <t>H</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</si>
  <si>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</si>
  <si>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</si>
  <si>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</si>
  <si>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</si>
  <si>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</si>
  <si>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</si>
  <si>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</si>
  <si>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</si>
  <si>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</si>
  <si>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</si>
  <si>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</si>
  <si>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</si>
  <si>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</si>
  <si>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</si>
  <si>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</si>
  <si>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</si>
  <si>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</si>
  <si>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</si>
  <si>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</si>
  <si>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</si>
  <si>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</si>
  <si>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</si>
  <si>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</si>
  <si>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</si>
  <si>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</si>
  <si>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</si>
  <si>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</si>
  <si>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</si>
  <si>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</si>
  <si>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</si>
  <si>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</si>
  <si>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</si>
  <si>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</si>
  <si>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</si>
  <si>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</si>
  <si>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</si>
  <si>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</si>
  <si>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</si>
  <si>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</si>
  <si>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</si>
  <si>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</si>
  <si>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</si>
  <si>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</si>
  <si>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</si>
  <si>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</si>
  <si>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</si>
  <si>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</si>
  <si>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</si>
  <si>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</si>
  <si>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</si>
  <si>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</si>
  <si>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</si>
  <si>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</si>
  <si>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</si>
  <si>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</si>
  <si>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</si>
  <si>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</si>
  <si>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</si>
  <si>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</si>
  <si>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</si>
  <si>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</si>
  <si>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</si>
  <si>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</si>
  <si>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</si>
  <si>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</si>
  <si>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</si>
  <si>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</si>
  <si>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</si>
  <si>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</si>
  <si>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</si>
  <si>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</si>
  <si>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</si>
  <si>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</si>
  <si>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</si>
  <si>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</si>
  <si>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</si>
  <si>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</si>
  <si>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</si>
  <si>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</si>
  <si>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</si>
  <si>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</si>
  <si>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</si>
  <si>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</si>
  <si>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</si>
  <si>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</si>
  <si>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</si>
  <si>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</si>
  <si>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</si>
  <si>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</si>
  <si>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</si>
  <si>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</si>
  <si>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</si>
  <si>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</si>
  <si>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</si>
  <si>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</si>
  <si>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</si>
  <si>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</si>
  <si>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</si>
  <si>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</si>
  <si>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</si>
  <si>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</si>
  <si>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</si>
  <si>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</si>
  <si>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</si>
  <si>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</si>
  <si>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</si>
  <si>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</si>
  <si>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</si>
  <si>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</si>
  <si>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</si>
  <si>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</si>
  <si>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</si>
  <si>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</si>
  <si>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</si>
  <si>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</si>
  <si>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</si>
  <si>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</si>
  <si>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</si>
  <si>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</si>
  <si>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</si>
  <si>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</si>
  <si>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</si>
  <si>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</si>
  <si>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</si>
  <si>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</si>
  <si>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</si>
  <si>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</si>
  <si>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</si>
  <si>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</si>
  <si>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</si>
  <si>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</si>
  <si>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</si>
  <si>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</si>
  <si>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</si>
  <si>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</si>
  <si>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</si>
  <si>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</si>
  <si>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</si>
  <si>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</si>
  <si>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</si>
  <si>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</si>
  <si>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</si>
  <si>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</si>
  <si>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</si>
  <si>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</si>
  <si>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</si>
  <si>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</si>
  <si>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</si>
  <si>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</si>
  <si>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</si>
  <si>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</si>
  <si>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</si>
  <si>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</si>
  <si>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</si>
  <si>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</si>
  <si>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</si>
  <si>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</si>
  <si>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</si>
  <si>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</si>
  <si>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</si>
  <si>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</si>
  <si>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</si>
  <si>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</si>
  <si>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</si>
  <si>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</si>
  <si>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</si>
  <si>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</si>
  <si>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</si>
  <si>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</si>
  <si>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</si>
  <si>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</si>
  <si>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</si>
  <si>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</si>
  <si>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</si>
  <si>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</si>
  <si>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</si>
  <si>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</si>
  <si>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</si>
  <si>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</si>
  <si>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</si>
  <si>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</si>
  <si>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</si>
  <si>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</si>
  <si>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</si>
  <si>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</si>
  <si>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</si>
  <si>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</si>
  <si>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</si>
  <si>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</si>
  <si>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</si>
  <si>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</si>
  <si>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</si>
  <si>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</si>
  <si>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</si>
  <si>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</si>
  <si>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</si>
  <si>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</si>
  <si>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</si>
  <si>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</si>
  <si>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</si>
  <si>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</si>
  <si>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</si>
  <si>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</si>
  <si>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</si>
  <si>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</si>
  <si>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</si>
  <si>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</si>
  <si>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</si>
  <si>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</si>
  <si>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</si>
  <si>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</si>
  <si>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</si>
  <si>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</si>
  <si>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</si>
  <si>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</si>
  <si>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</si>
  <si>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</si>
  <si>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</si>
  <si>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</si>
  <si>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</si>
  <si>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</si>
  <si>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</si>
  <si>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</si>
  <si>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</si>
  <si>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</si>
  <si>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</si>
  <si>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</si>
  <si>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</si>
  <si>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</si>
  <si>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</si>
  <si>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</si>
  <si>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</si>
  <si>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</si>
  <si>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</si>
  <si>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</si>
  <si>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</si>
  <si>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</si>
  <si>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</si>
  <si>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</si>
  <si>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</si>
  <si>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</si>
  <si>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</si>
  <si>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</si>
  <si>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</si>
  <si>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</si>
  <si>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</si>
  <si>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</si>
  <si>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</si>
  <si>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</si>
  <si>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</si>
  <si>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</si>
  <si>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</si>
  <si>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</si>
  <si>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</si>
  <si>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</si>
  <si>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</si>
  <si>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</si>
  <si>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</si>
  <si>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</si>
  <si>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</si>
  <si>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</si>
  <si>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</si>
  <si>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</si>
  <si>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</si>
  <si>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</si>
  <si>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</si>
  <si>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</si>
  <si>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</si>
  <si>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</si>
  <si>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</si>
  <si>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</si>
  <si>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</si>
  <si>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</si>
  <si>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</si>
  <si>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</si>
  <si>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</si>
  <si>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</si>
  <si>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</si>
  <si>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</si>
  <si>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</si>
  <si>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</si>
  <si>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</si>
  <si>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</si>
  <si>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</si>
  <si>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</si>
  <si>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</si>
  <si>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</si>
  <si>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</si>
  <si>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</si>
  <si>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</si>
  <si>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</si>
  <si>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</si>
  <si>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</si>
  <si>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</si>
  <si>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</si>
  <si>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</si>
  <si>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</si>
  <si>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</si>
  <si>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</si>
  <si>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</si>
  <si>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</si>
  <si>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</si>
  <si>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</si>
  <si>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</si>
  <si>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</si>
  <si>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</si>
  <si>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</si>
  <si>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</si>
  <si>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</si>
  <si>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</si>
  <si>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</si>
  <si>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</si>
  <si>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</si>
  <si>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</si>
  <si>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</si>
  <si>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</si>
  <si>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</si>
  <si>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</si>
  <si>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</si>
  <si>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</si>
  <si>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</si>
  <si>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</si>
  <si>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</si>
  <si>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</si>
  <si>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</si>
  <si>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</si>
  <si>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</si>
  <si>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</si>
  <si>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</si>
  <si>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</si>
  <si>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</si>
  <si>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</si>
  <si>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</si>
  <si>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</si>
  <si>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</si>
  <si>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</si>
  <si>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</si>
  <si>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</si>
  <si>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</si>
  <si>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</si>
  <si>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</si>
  <si>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</si>
  <si>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</si>
  <si>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</si>
  <si>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</si>
  <si>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</si>
  <si>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</si>
  <si>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</si>
  <si>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</si>
  <si>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</si>
  <si>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</si>
  <si>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</si>
  <si>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</si>
  <si>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</si>
  <si>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</si>
  <si>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</si>
  <si>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</si>
  <si>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</si>
  <si>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</si>
  <si>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</si>
  <si>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</si>
  <si>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</si>
  <si>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</si>
  <si>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</si>
  <si>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</si>
  <si>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</si>
  <si>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</si>
  <si>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</si>
  <si>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</si>
  <si>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</si>
  <si>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</si>
  <si>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</si>
  <si>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</si>
  <si>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</si>
  <si>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</si>
  <si>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</si>
  <si>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</si>
  <si>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</si>
  <si>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</si>
  <si>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</si>
  <si>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</si>
  <si>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</si>
  <si>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</si>
  <si>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</si>
  <si>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</si>
  <si>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</si>
  <si>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</si>
  <si>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</si>
  <si>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</si>
  <si>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</si>
  <si>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</si>
  <si>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</si>
  <si>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</si>
  <si>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</si>
  <si>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</si>
  <si>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</si>
  <si>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</si>
  <si>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</si>
  <si>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</si>
  <si>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</si>
  <si>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</si>
  <si>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</si>
  <si>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</si>
  <si>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</si>
  <si>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</si>
  <si>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</si>
  <si>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</si>
  <si>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</si>
  <si>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</si>
  <si>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</si>
  <si>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</si>
  <si>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</si>
  <si>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</si>
  <si>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</si>
  <si>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</si>
  <si>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</si>
  <si>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</si>
  <si>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</si>
  <si>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</si>
  <si>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</si>
  <si>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</si>
  <si>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</si>
  <si>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</si>
  <si>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</si>
  <si>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</si>
  <si>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</si>
  <si>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</si>
  <si>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</si>
  <si>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</si>
  <si>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</si>
  <si>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</si>
  <si>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</si>
  <si>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</si>
  <si>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</si>
  <si>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</si>
  <si>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</si>
  <si>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</si>
  <si>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</si>
  <si>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</si>
  <si>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</si>
  <si>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</si>
  <si>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</si>
  <si>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</si>
  <si>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</si>
  <si>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</si>
  <si>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</si>
  <si>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</si>
  <si>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</si>
  <si>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</si>
  <si>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</si>
  <si>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</si>
  <si>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</si>
  <si>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</si>
  <si>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</si>
  <si>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</si>
  <si>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</si>
  <si>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</si>
  <si>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</si>
  <si>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</si>
  <si>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</si>
  <si>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</si>
  <si>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</si>
  <si>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</si>
  <si>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</si>
  <si>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</si>
  <si>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</si>
  <si>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</si>
  <si>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</si>
  <si>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</si>
  <si>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</si>
  <si>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</si>
  <si>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</si>
  <si>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</si>
  <si>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</si>
  <si>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</si>
  <si>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</si>
  <si>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</si>
  <si>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</si>
  <si>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</si>
  <si>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</si>
  <si>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</si>
  <si>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</si>
  <si>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</si>
  <si>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</si>
  <si>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</si>
  <si>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</si>
  <si>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</si>
  <si>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</si>
  <si>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</si>
  <si>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</si>
  <si>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</si>
  <si>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</si>
  <si>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</si>
  <si>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</si>
  <si>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</si>
  <si>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</si>
  <si>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</si>
  <si>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</si>
  <si>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</si>
  <si>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</si>
  <si>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</si>
  <si>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</si>
  <si>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</si>
  <si>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</si>
  <si>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</si>
  <si>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</si>
  <si>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</si>
  <si>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</si>
  <si>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</si>
  <si>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</si>
  <si>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</si>
  <si>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</si>
  <si>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</si>
  <si>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</si>
  <si>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</si>
  <si>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</si>
  <si>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</si>
  <si>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</si>
  <si>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</si>
  <si>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</si>
  <si>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</si>
  <si>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</si>
  <si>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</si>
  <si>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</si>
  <si>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</si>
  <si>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</si>
  <si>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</si>
  <si>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</si>
  <si>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</si>
  <si>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</si>
  <si>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</si>
  <si>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</si>
  <si>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</si>
  <si>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</si>
  <si>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</si>
  <si>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</si>
  <si>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</si>
  <si>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</si>
  <si>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</si>
  <si>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</si>
  <si>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</si>
  <si>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</si>
  <si>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</si>
  <si>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</si>
  <si>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</si>
  <si>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</si>
  <si>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</si>
  <si>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</si>
  <si>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</si>
  <si>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</si>
  <si>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</si>
  <si>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</si>
  <si>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</si>
  <si>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</si>
  <si>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</si>
  <si>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</si>
  <si>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</si>
  <si>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</si>
  <si>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</si>
  <si>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</si>
  <si>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</si>
  <si>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</si>
  <si>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</si>
  <si>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</si>
  <si>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</si>
  <si>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</si>
  <si>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</si>
  <si>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</si>
  <si>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</si>
  <si>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</si>
  <si>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</si>
  <si>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</si>
  <si>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</si>
  <si>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</si>
  <si>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</si>
  <si>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</si>
  <si>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</si>
  <si>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</si>
  <si>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</si>
  <si>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</si>
  <si>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</si>
  <si>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</si>
  <si>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</si>
  <si>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</si>
  <si>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</si>
  <si>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</si>
  <si>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</si>
  <si>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</si>
  <si>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</si>
  <si>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</si>
  <si>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</si>
  <si>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</si>
  <si>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</si>
  <si>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</si>
  <si>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</si>
  <si>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</si>
  <si>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</si>
  <si>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</si>
  <si>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</si>
  <si>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</si>
  <si>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</si>
  <si>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</si>
  <si>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</si>
  <si>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</si>
  <si>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</si>
  <si>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</si>
  <si>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</si>
  <si>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</si>
  <si>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</si>
  <si>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</si>
  <si>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</si>
  <si>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</si>
  <si>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</si>
  <si>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</si>
  <si>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</si>
  <si>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</si>
  <si>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</si>
  <si>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</si>
  <si>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</si>
  <si>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</si>
  <si>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</si>
  <si>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</si>
  <si>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</si>
  <si>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</si>
  <si>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</si>
  <si>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</si>
  <si>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</si>
  <si>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</si>
  <si>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</si>
  <si>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</si>
  <si>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</si>
  <si>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</si>
  <si>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</si>
  <si>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</si>
  <si>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</si>
  <si>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</si>
  <si>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</si>
  <si>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</si>
  <si>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</si>
  <si>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</si>
  <si>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</si>
  <si>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</si>
  <si>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</si>
  <si>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</si>
  <si>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</si>
  <si>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</si>
  <si>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</si>
  <si>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</si>
  <si>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</si>
  <si>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</si>
  <si>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</si>
  <si>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</si>
  <si>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</si>
  <si>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</si>
  <si>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</si>
  <si>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</si>
  <si>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</si>
  <si>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</si>
  <si>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</si>
  <si>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</si>
  <si>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</si>
  <si>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</si>
  <si>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</si>
  <si>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</si>
  <si>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</si>
  <si>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</si>
  <si>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</si>
  <si>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</si>
  <si>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</si>
  <si>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</si>
  <si>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</si>
  <si>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</si>
  <si>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</si>
  <si>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</si>
  <si>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</si>
  <si>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</si>
  <si>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</si>
  <si>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</si>
  <si>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</si>
  <si>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</si>
  <si>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</si>
  <si>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</si>
  <si>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</si>
  <si>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</si>
  <si>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</si>
  <si>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</si>
  <si>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</si>
  <si>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</si>
  <si>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</si>
  <si>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</si>
  <si>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</si>
  <si>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</si>
  <si>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</si>
  <si>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</si>
  <si>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</si>
  <si>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</si>
  <si>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</si>
  <si>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</si>
  <si>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</si>
  <si>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</si>
  <si>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</si>
  <si>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</si>
  <si>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</si>
  <si>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</si>
  <si>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</si>
  <si>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</si>
  <si>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</si>
  <si>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</si>
  <si>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</si>
  <si>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</si>
  <si>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</si>
  <si>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</si>
  <si>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</si>
  <si>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</si>
  <si>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</si>
  <si>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</si>
  <si>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</si>
  <si>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</si>
  <si>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</si>
  <si>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</si>
  <si>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</si>
  <si>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</si>
  <si>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</si>
  <si>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</si>
  <si>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</si>
  <si>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</si>
  <si>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</si>
  <si>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</si>
  <si>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</si>
  <si>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</si>
  <si>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</si>
  <si>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</si>
  <si>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</si>
  <si>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</si>
  <si>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</si>
  <si>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</si>
  <si>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</si>
  <si>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</si>
  <si>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</si>
  <si>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</si>
  <si>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</si>
  <si>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</si>
  <si>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</si>
  <si>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</si>
  <si>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</si>
  <si>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</si>
  <si>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</si>
  <si>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</si>
  <si>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</si>
  <si>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</si>
  <si>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</si>
  <si>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</si>
  <si>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</si>
  <si>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</si>
  <si>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</si>
  <si>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</si>
  <si>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</si>
  <si>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</si>
  <si>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</si>
  <si>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</si>
  <si>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</si>
  <si>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</si>
  <si>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</si>
  <si>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</si>
  <si>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</si>
  <si>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</si>
  <si>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</si>
  <si>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</si>
  <si>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</si>
  <si>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</si>
  <si>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</si>
  <si>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</si>
  <si>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</si>
  <si>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</si>
  <si>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</si>
  <si>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</si>
  <si>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</si>
  <si>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</si>
  <si>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</si>
  <si>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</si>
  <si>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</si>
  <si>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</si>
  <si>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</si>
  <si>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</si>
  <si>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</si>
  <si>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</si>
  <si>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</si>
  <si>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</si>
  <si>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</si>
  <si>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</si>
  <si>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</si>
  <si>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</si>
  <si>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</si>
  <si>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</si>
  <si>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</si>
  <si>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</si>
  <si>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</si>
  <si>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</si>
  <si>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</si>
  <si>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</si>
  <si>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</si>
  <si>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</si>
  <si>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</si>
  <si>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</si>
  <si>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</si>
  <si>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</si>
  <si>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</si>
  <si>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</si>
  <si>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</si>
  <si>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</si>
  <si>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</si>
  <si>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</si>
  <si>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</si>
  <si>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</si>
  <si>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</si>
  <si>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</si>
  <si>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</si>
  <si>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</si>
  <si>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</si>
  <si>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</si>
  <si>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</si>
  <si>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</si>
  <si>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</si>
  <si>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</si>
  <si>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</si>
  <si>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</si>
  <si>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</si>
  <si>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</si>
  <si>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</si>
  <si>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</si>
  <si>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</si>
  <si>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</si>
  <si>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</si>
  <si>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</si>
  <si>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</si>
  <si>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</si>
  <si>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</si>
  <si>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</si>
  <si>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</si>
  <si>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</si>
  <si>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</si>
  <si>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</si>
  <si>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</si>
  <si>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</si>
  <si>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</si>
  <si>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</si>
  <si>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</si>
  <si>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</si>
  <si>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</si>
  <si>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</si>
  <si>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</si>
  <si>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</si>
  <si>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</si>
  <si>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</si>
  <si>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</si>
  <si>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</si>
  <si>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</si>
  <si>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</si>
  <si>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</si>
  <si>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</si>
  <si>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</si>
  <si>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</si>
  <si>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</si>
  <si>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</si>
  <si>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</si>
  <si>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</si>
  <si>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</si>
  <si>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</si>
  <si>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</si>
  <si>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</si>
  <si>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</si>
  <si>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</si>
  <si>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</si>
  <si>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</si>
  <si>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</si>
  <si>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</si>
  <si>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</si>
  <si>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</si>
  <si>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</si>
  <si>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</si>
  <si>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</si>
  <si>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</si>
  <si>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</si>
  <si>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</si>
  <si>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</si>
  <si>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</si>
  <si>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</si>
  <si>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</si>
  <si>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</si>
  <si>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</si>
  <si>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</si>
  <si>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</si>
  <si>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</si>
  <si>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</si>
  <si>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</si>
  <si>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</si>
  <si>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</si>
  <si>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</si>
  <si>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</si>
  <si>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</si>
  <si>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</si>
  <si>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</si>
  <si>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</si>
  <si>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</si>
  <si>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</si>
  <si>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</si>
  <si>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</si>
  <si>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</si>
  <si>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</si>
  <si>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</si>
  <si>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</si>
  <si>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</si>
  <si>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</si>
  <si>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</si>
  <si>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</si>
  <si>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</si>
  <si>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</si>
  <si>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</si>
  <si>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</si>
  <si>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</si>
  <si>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</si>
  <si>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</si>
  <si>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</si>
  <si>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</si>
  <si>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</si>
  <si>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</si>
  <si>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</si>
  <si>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</si>
  <si>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</si>
  <si>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</si>
  <si>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</si>
  <si>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</si>
  <si>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</si>
  <si>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</si>
  <si>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</si>
  <si>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</si>
  <si>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</si>
  <si>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</si>
  <si>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</si>
  <si>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</si>
  <si>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</si>
  <si>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</si>
  <si>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</si>
  <si>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</si>
  <si>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</si>
  <si>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</si>
  <si>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</si>
  <si>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</si>
  <si>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</si>
  <si>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</si>
  <si>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</si>
  <si>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</si>
  <si>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</si>
  <si>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</si>
  <si>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</si>
  <si>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</si>
  <si>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</si>
  <si>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</si>
  <si>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</si>
  <si>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</si>
  <si>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</si>
  <si>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</si>
  <si>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</si>
  <si>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</si>
  <si>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</si>
  <si>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</si>
  <si>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</si>
  <si>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</si>
  <si>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</si>
  <si>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</si>
  <si>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</si>
  <si>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</si>
  <si>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</si>
  <si>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</si>
  <si>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</si>
  <si>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</si>
  <si>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</si>
  <si>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</si>
  <si>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t>Missouri Western State University</t>
  </si>
  <si>
    <t>Director of Institutional Research</t>
  </si>
  <si>
    <t>Institutional Research</t>
  </si>
  <si>
    <t>4525 Downs Drive St Joseph, MO 64507 USA</t>
  </si>
  <si>
    <t>MO 64507 USA</t>
  </si>
  <si>
    <t>4525 Downs Drive St Joseph</t>
  </si>
  <si>
    <t>: 816-271-4275</t>
  </si>
  <si>
    <t>IR@missouriwestern.edu</t>
  </si>
  <si>
    <t>https://www.missouriwestern.edu/ir/common-data-set/</t>
  </si>
  <si>
    <t>X</t>
  </si>
  <si>
    <t>816-271-4200</t>
  </si>
  <si>
    <t>www.missouriwestern.edu</t>
  </si>
  <si>
    <t>816-271-4266</t>
  </si>
  <si>
    <t>admissions@missouriwestern.edu</t>
  </si>
  <si>
    <r>
      <t>Þ</t>
    </r>
    <r>
      <rPr>
        <sz val="7"/>
        <color rgb="FF000000"/>
        <rFont val="Times New Roman"/>
        <family val="1"/>
      </rPr>
      <t xml:space="preserve">      </t>
    </r>
    <r>
      <rPr>
        <sz val="10"/>
        <color rgb="FF000000"/>
        <rFont val="Times New Roman"/>
        <family val="1"/>
      </rPr>
      <t>https://www.missouriwestern.edu/student-life/center-for-diversity-inclusion/</t>
    </r>
  </si>
  <si>
    <t>x</t>
  </si>
  <si>
    <t>1 semester hour</t>
  </si>
  <si>
    <t>N/A</t>
  </si>
  <si>
    <t>https://www.missouriwestern.edu/military/</t>
  </si>
  <si>
    <t>https://forms.missouriwestern.edu/finaid/npcalc1.htm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</si>
</sst>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quot;-&quot;??_);_(@_)"/>
    <numFmt numFmtId="171" formatCode="_(&quot;$&quot;\ \ \ #,##0_);_(&quot;$&quot;* \(#,##0\);_(&quot;$&quot;\ \ &quot;0&quot;??_);_(@_)"/>
  </numFmts>
  <fonts count="66">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scheme val="minor"/>
    </font>
    <font>
      <sz val="10"/>
      <color rgb="FF000000"/>
      <name val="Symbol"/>
      <family val="1"/>
      <charset val="2"/>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rgb="FFF9F9F9"/>
        <bgColor indexed="64"/>
      </patternFill>
    </fill>
  </fills>
  <borders count="35">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64" fillId="0" borderId="0" applyNumberFormat="0" applyFill="0" applyBorder="0" applyAlignment="0" applyProtection="0"/>
  </cellStyleXfs>
  <cellXfs count="432">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4" fillId="0" borderId="4" xfId="0" applyFont="1" applyBorder="1" applyAlignment="1">
      <alignment horizontal="center" vertical="center" wrapText="1"/>
    </xf>
    <xf numFmtId="0" fontId="4" fillId="3" borderId="4" xfId="0" applyFont="1" applyFill="1" applyBorder="1" applyAlignment="1">
      <alignment horizontal="center"/>
    </xf>
    <xf numFmtId="10" fontId="3" fillId="0" borderId="4" xfId="0" applyNumberFormat="1" applyFont="1" applyBorder="1" applyAlignment="1">
      <alignment horizontal="center" vertical="center"/>
    </xf>
    <xf numFmtId="0" fontId="23"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4"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6" fillId="5" borderId="14" xfId="0" applyFont="1" applyFill="1" applyBorder="1" applyAlignment="1">
      <alignment vertical="center"/>
    </xf>
    <xf numFmtId="0" fontId="26" fillId="5" borderId="15" xfId="0" applyFont="1" applyFill="1" applyBorder="1" applyAlignment="1">
      <alignment vertical="center"/>
    </xf>
    <xf numFmtId="0" fontId="26" fillId="5" borderId="19" xfId="0" applyFont="1" applyFill="1" applyBorder="1" applyAlignment="1">
      <alignment vertical="center"/>
    </xf>
    <xf numFmtId="0" fontId="6" fillId="0" borderId="4" xfId="0" applyFont="1" applyBorder="1" applyAlignment="1">
      <alignment horizontal="left" wrapText="1"/>
    </xf>
    <xf numFmtId="0" fontId="27" fillId="0" borderId="0" xfId="0" applyFont="1" applyAlignment="1">
      <alignment horizontal="center" vertical="top" wrapText="1"/>
    </xf>
    <xf numFmtId="0" fontId="27" fillId="0" borderId="4" xfId="0" applyFont="1" applyBorder="1" applyAlignment="1">
      <alignment horizontal="center" vertical="center" wrapText="1"/>
    </xf>
    <xf numFmtId="0" fontId="3" fillId="0" borderId="0" xfId="0" applyFont="1" applyAlignment="1">
      <alignment horizontal="center" vertical="center" wrapText="1"/>
    </xf>
    <xf numFmtId="0" fontId="27" fillId="0" borderId="0" xfId="0" applyFont="1" applyAlignment="1">
      <alignment horizontal="center" vertical="center" wrapText="1"/>
    </xf>
    <xf numFmtId="0" fontId="4" fillId="0" borderId="0" xfId="0" applyFont="1" applyAlignment="1">
      <alignment horizontal="left" vertical="center"/>
    </xf>
    <xf numFmtId="0" fontId="25"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5"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5" fillId="0" borderId="0" xfId="0" applyFont="1" applyAlignment="1">
      <alignment horizontal="left" vertical="top" wrapText="1"/>
    </xf>
    <xf numFmtId="0" fontId="25"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5" fillId="0" borderId="0" xfId="0" applyFont="1" applyAlignment="1">
      <alignment horizontal="center" vertical="center" wrapText="1"/>
    </xf>
    <xf numFmtId="0" fontId="24" fillId="0" borderId="0" xfId="0" applyFont="1" applyAlignment="1">
      <alignment wrapText="1"/>
    </xf>
    <xf numFmtId="0" fontId="6" fillId="0" borderId="0" xfId="0" applyFont="1" applyAlignment="1">
      <alignment horizontal="left" wrapText="1"/>
    </xf>
    <xf numFmtId="0" fontId="24"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4" fillId="3" borderId="4" xfId="0" applyFont="1" applyFill="1" applyBorder="1" applyAlignment="1">
      <alignment horizontal="center" vertical="top"/>
    </xf>
    <xf numFmtId="0" fontId="6" fillId="0" borderId="4" xfId="0" applyFont="1" applyBorder="1" applyAlignment="1">
      <alignment horizontal="center"/>
    </xf>
    <xf numFmtId="0" fontId="6" fillId="0" borderId="4" xfId="0" applyFont="1" applyBorder="1" applyAlignment="1">
      <alignment horizontal="left" vertical="top"/>
    </xf>
    <xf numFmtId="10" fontId="6" fillId="0" borderId="4" xfId="0" applyNumberFormat="1" applyFont="1" applyBorder="1" applyAlignment="1">
      <alignment horizontal="left" vertical="top"/>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4"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28"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29"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4"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4"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4"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4"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70"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1" fontId="20" fillId="0" borderId="4" xfId="0" applyNumberFormat="1" applyFont="1" applyBorder="1" applyAlignment="1">
      <alignment horizontal="center" vertical="center"/>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1"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2"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center" vertical="center"/>
    </xf>
    <xf numFmtId="0" fontId="3" fillId="0" borderId="34" xfId="0" applyFont="1" applyBorder="1" applyAlignment="1">
      <alignment horizontal="left" vertical="top" wrapText="1"/>
    </xf>
    <xf numFmtId="0" fontId="62" fillId="3" borderId="4" xfId="0" applyFont="1" applyFill="1" applyBorder="1" applyAlignment="1">
      <alignment horizontal="center" vertical="center" wrapText="1"/>
    </xf>
    <xf numFmtId="0" fontId="63" fillId="4" borderId="8" xfId="0" applyFont="1" applyFill="1" applyBorder="1" applyAlignment="1">
      <alignment horizontal="center" vertical="center" wrapText="1"/>
    </xf>
    <xf numFmtId="0" fontId="2" fillId="0" borderId="15" xfId="0" applyFont="1" applyBorder="1"/>
    <xf numFmtId="0" fontId="29" fillId="4" borderId="8" xfId="0" applyFont="1" applyFill="1" applyBorder="1" applyAlignment="1">
      <alignment horizontal="center" vertical="center" wrapText="1"/>
    </xf>
    <xf numFmtId="0" fontId="3" fillId="0" borderId="29" xfId="0" applyFont="1" applyBorder="1"/>
    <xf numFmtId="0" fontId="2" fillId="0" borderId="29" xfId="0" applyFont="1" applyBorder="1"/>
    <xf numFmtId="0" fontId="3" fillId="0" borderId="29" xfId="0" applyFont="1" applyBorder="1" applyAlignment="1">
      <alignment horizontal="center" vertical="center"/>
    </xf>
    <xf numFmtId="0" fontId="3" fillId="0" borderId="15" xfId="0" applyFont="1" applyBorder="1"/>
    <xf numFmtId="0" fontId="3" fillId="0" borderId="15" xfId="0" applyFont="1" applyBorder="1" applyAlignment="1">
      <alignment horizontal="center" vertical="center"/>
    </xf>
    <xf numFmtId="9" fontId="3" fillId="0" borderId="4" xfId="0" applyNumberFormat="1" applyFont="1" applyBorder="1" applyAlignment="1">
      <alignment horizontal="left" vertical="center" wrapText="1"/>
    </xf>
    <xf numFmtId="10" fontId="6" fillId="0" borderId="33" xfId="0" applyNumberFormat="1" applyFont="1" applyBorder="1" applyAlignment="1">
      <alignment vertical="top" wrapText="1"/>
    </xf>
    <xf numFmtId="10" fontId="3" fillId="2" borderId="4" xfId="0" applyNumberFormat="1" applyFont="1" applyFill="1" applyBorder="1" applyAlignment="1">
      <alignment vertical="center"/>
    </xf>
    <xf numFmtId="0" fontId="43" fillId="0" borderId="0" xfId="0" applyFont="1"/>
    <xf numFmtId="0" fontId="64" fillId="0" borderId="0" xfId="1" applyAlignment="1">
      <alignment horizontal="left" vertical="center" indent="2"/>
    </xf>
    <xf numFmtId="0" fontId="65" fillId="0" borderId="0" xfId="0" applyFont="1" applyAlignment="1">
      <alignment horizontal="left" vertical="center" indent="6"/>
    </xf>
    <xf numFmtId="16" fontId="3" fillId="0" borderId="9" xfId="0" applyNumberFormat="1" applyFont="1" applyBorder="1" applyAlignment="1">
      <alignment horizontal="center"/>
    </xf>
    <xf numFmtId="0" fontId="3" fillId="0" borderId="4" xfId="0" applyFont="1" applyBorder="1" applyAlignment="1">
      <alignment horizontal="left" vertical="top"/>
    </xf>
    <xf numFmtId="16" fontId="3" fillId="0" borderId="9" xfId="0" applyNumberFormat="1" applyFont="1" applyBorder="1" applyAlignment="1">
      <alignment horizontal="left"/>
    </xf>
    <xf numFmtId="9" fontId="3" fillId="0" borderId="4" xfId="0" applyNumberFormat="1" applyFont="1" applyBorder="1" applyAlignment="1">
      <alignment horizontal="right" wrapText="1"/>
    </xf>
    <xf numFmtId="2" fontId="3" fillId="0" borderId="5" xfId="0" applyNumberFormat="1" applyFont="1" applyBorder="1" applyAlignment="1">
      <alignment horizontal="center" vertical="center"/>
    </xf>
    <xf numFmtId="0" fontId="3" fillId="0" borderId="0" xfId="0" applyFont="1"/>
    <xf numFmtId="169" fontId="3" fillId="0" borderId="19" xfId="0" applyNumberFormat="1" applyFont="1" applyBorder="1" applyAlignment="1">
      <alignment horizontal="right"/>
    </xf>
    <xf numFmtId="9" fontId="20" fillId="0" borderId="4" xfId="0" applyNumberFormat="1" applyFont="1" applyBorder="1" applyAlignment="1">
      <alignment horizontal="center" vertical="center"/>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3" fillId="0" borderId="9" xfId="0" applyFont="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4" fillId="0" borderId="6" xfId="1" applyBorder="1" applyAlignment="1">
      <alignment horizontal="center" vertical="center"/>
    </xf>
    <xf numFmtId="0" fontId="2" fillId="0" borderId="7" xfId="0" applyFont="1" applyBorder="1"/>
    <xf numFmtId="0" fontId="2" fillId="0" borderId="8" xfId="0" applyFont="1" applyBorder="1"/>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wrapText="1"/>
    </xf>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2" fillId="0" borderId="11" xfId="0" applyFont="1" applyBorder="1"/>
    <xf numFmtId="0" fontId="4" fillId="0" borderId="0" xfId="0" applyFont="1" applyAlignment="1">
      <alignment horizontal="left" wrapText="1"/>
    </xf>
    <xf numFmtId="0" fontId="3"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2" fillId="0" borderId="17" xfId="0" applyFont="1" applyBorder="1"/>
    <xf numFmtId="0" fontId="3" fillId="0" borderId="9" xfId="0" applyFont="1" applyBorder="1" applyAlignment="1">
      <alignment horizontal="left" vertical="top" wrapText="1"/>
    </xf>
    <xf numFmtId="0" fontId="10" fillId="0" borderId="9" xfId="0" applyFont="1" applyBorder="1" applyAlignment="1">
      <alignment horizontal="center" vertical="center" wrapText="1"/>
    </xf>
    <xf numFmtId="0" fontId="14" fillId="0" borderId="5" xfId="0" applyFont="1" applyBorder="1" applyAlignment="1">
      <alignment horizontal="center" vertical="center" wrapText="1"/>
    </xf>
    <xf numFmtId="0" fontId="13" fillId="0" borderId="0" xfId="0" applyFont="1" applyAlignment="1">
      <alignment horizontal="left"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61" fillId="0" borderId="0" xfId="0" applyFont="1" applyAlignment="1">
      <alignment vertical="top" wrapText="1"/>
    </xf>
    <xf numFmtId="0" fontId="6" fillId="0" borderId="0" xfId="0" applyFont="1" applyAlignment="1">
      <alignment horizontal="left" vertical="top" wrapText="1"/>
    </xf>
    <xf numFmtId="0" fontId="24" fillId="0" borderId="0" xfId="0" applyFont="1" applyAlignment="1">
      <alignment horizontal="left" vertical="top" wrapText="1"/>
    </xf>
    <xf numFmtId="0" fontId="25" fillId="0" borderId="0" xfId="0" applyFont="1" applyAlignment="1">
      <alignment vertical="top" wrapText="1"/>
    </xf>
    <xf numFmtId="0" fontId="3" fillId="0" borderId="14" xfId="0" applyFont="1" applyBorder="1"/>
    <xf numFmtId="0" fontId="2" fillId="0" borderId="15" xfId="0" applyFont="1" applyBorder="1"/>
    <xf numFmtId="0" fontId="2" fillId="0" borderId="19" xfId="0" applyFont="1" applyBorder="1"/>
    <xf numFmtId="0" fontId="4" fillId="0" borderId="0" xfId="0" applyFont="1" applyAlignment="1">
      <alignment horizontal="left" vertical="top"/>
    </xf>
    <xf numFmtId="0" fontId="6" fillId="0" borderId="0" xfId="0" applyFont="1" applyAlignment="1">
      <alignment horizontal="left"/>
    </xf>
    <xf numFmtId="0" fontId="3" fillId="0" borderId="9" xfId="0" applyFont="1" applyBorder="1" applyAlignment="1">
      <alignment horizontal="center" wrapText="1"/>
    </xf>
    <xf numFmtId="0" fontId="4" fillId="0" borderId="9" xfId="0" applyFont="1" applyBorder="1" applyAlignment="1">
      <alignment vertical="top" wrapText="1"/>
    </xf>
    <xf numFmtId="0" fontId="24" fillId="0" borderId="0" xfId="0" applyFont="1"/>
    <xf numFmtId="0" fontId="4" fillId="0" borderId="0" xfId="0" applyFont="1" applyAlignment="1">
      <alignment horizontal="left" vertical="top" wrapText="1"/>
    </xf>
    <xf numFmtId="0" fontId="4" fillId="0" borderId="0" xfId="0" applyFont="1" applyAlignment="1">
      <alignment horizontal="left"/>
    </xf>
    <xf numFmtId="0" fontId="3" fillId="0" borderId="12" xfId="0" applyFont="1" applyBorder="1" applyAlignment="1">
      <alignment horizontal="left"/>
    </xf>
    <xf numFmtId="0" fontId="2" fillId="0" borderId="13" xfId="0" applyFont="1" applyBorder="1"/>
    <xf numFmtId="0" fontId="24" fillId="3" borderId="6" xfId="0" applyFont="1" applyFill="1" applyBorder="1" applyAlignment="1">
      <alignment horizontal="center" vertical="top" wrapText="1"/>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3" fillId="0" borderId="0" xfId="0" applyFont="1" applyAlignment="1">
      <alignment horizontal="left" vertical="top"/>
    </xf>
    <xf numFmtId="0" fontId="6" fillId="0" borderId="0" xfId="0" applyFont="1"/>
    <xf numFmtId="0" fontId="6" fillId="0" borderId="6" xfId="0" applyFont="1" applyBorder="1"/>
    <xf numFmtId="0" fontId="3" fillId="0" borderId="0" xfId="0" applyFont="1" applyAlignment="1">
      <alignment horizontal="left"/>
    </xf>
    <xf numFmtId="0" fontId="4" fillId="3" borderId="6" xfId="0" applyFont="1" applyFill="1" applyBorder="1" applyAlignment="1">
      <alignment horizontal="center"/>
    </xf>
    <xf numFmtId="0" fontId="20" fillId="0" borderId="0" xfId="0" applyFont="1" applyAlignment="1">
      <alignment horizontal="left"/>
    </xf>
    <xf numFmtId="0" fontId="3" fillId="0" borderId="0" xfId="0" applyFont="1" applyAlignment="1">
      <alignment vertical="center" wrapText="1"/>
    </xf>
    <xf numFmtId="0" fontId="3" fillId="0" borderId="12" xfId="0" applyFont="1" applyBorder="1" applyAlignment="1">
      <alignment horizontal="left" vertical="top" wrapText="1"/>
    </xf>
    <xf numFmtId="0" fontId="2" fillId="0" borderId="20" xfId="0" applyFont="1" applyBorder="1"/>
    <xf numFmtId="0" fontId="2" fillId="0" borderId="16" xfId="0" applyFont="1" applyBorder="1"/>
    <xf numFmtId="0" fontId="6" fillId="0" borderId="0" xfId="0" applyFont="1" applyAlignment="1">
      <alignment vertical="top" wrapText="1"/>
    </xf>
    <xf numFmtId="0" fontId="3" fillId="0" borderId="18" xfId="0" applyFont="1" applyBorder="1" applyAlignment="1">
      <alignment horizontal="left" vertical="center" wrapText="1"/>
    </xf>
    <xf numFmtId="0" fontId="25" fillId="0" borderId="0" xfId="0" applyFont="1" applyAlignment="1">
      <alignment horizontal="left"/>
    </xf>
    <xf numFmtId="0" fontId="3" fillId="2" borderId="5" xfId="0" applyFont="1" applyFill="1" applyBorder="1" applyAlignment="1">
      <alignment horizontal="center" vertical="top" wrapText="1"/>
    </xf>
    <xf numFmtId="0" fontId="24" fillId="0" borderId="6" xfId="0" applyFont="1" applyBorder="1" applyAlignment="1">
      <alignment horizontal="center" vertical="top" wrapText="1"/>
    </xf>
    <xf numFmtId="0" fontId="6" fillId="0" borderId="18" xfId="0" applyFont="1" applyBorder="1" applyAlignment="1">
      <alignment horizontal="left" vertical="center" wrapText="1"/>
    </xf>
    <xf numFmtId="0" fontId="4" fillId="0" borderId="0" xfId="0" applyFont="1" applyAlignment="1">
      <alignment vertical="top" wrapText="1"/>
    </xf>
    <xf numFmtId="0" fontId="25" fillId="0" borderId="0" xfId="0" applyFont="1" applyAlignment="1">
      <alignment vertical="center" wrapText="1"/>
    </xf>
    <xf numFmtId="0" fontId="2" fillId="0" borderId="21" xfId="0" applyFont="1" applyBorder="1"/>
    <xf numFmtId="0" fontId="3" fillId="0" borderId="5" xfId="0" applyFont="1" applyBorder="1" applyAlignment="1">
      <alignment horizontal="center" vertical="center" wrapText="1"/>
    </xf>
    <xf numFmtId="0" fontId="20" fillId="0" borderId="0" xfId="0" applyFont="1" applyAlignment="1">
      <alignment wrapText="1"/>
    </xf>
    <xf numFmtId="0" fontId="64" fillId="8" borderId="0" xfId="1" applyFill="1" applyAlignment="1">
      <alignment vertical="top" wrapText="1"/>
    </xf>
    <xf numFmtId="0" fontId="3" fillId="0" borderId="9" xfId="0" applyFont="1" applyBorder="1" applyAlignment="1">
      <alignment horizontal="center"/>
    </xf>
    <xf numFmtId="0" fontId="6" fillId="0" borderId="0" xfId="0" applyFont="1" applyAlignment="1">
      <alignment wrapText="1"/>
    </xf>
    <xf numFmtId="0" fontId="18" fillId="0" borderId="0" xfId="0" applyFont="1" applyAlignment="1">
      <alignment horizontal="left" vertical="top"/>
    </xf>
    <xf numFmtId="0" fontId="20" fillId="0" borderId="9" xfId="0" applyFont="1" applyBorder="1" applyAlignment="1">
      <alignment horizontal="left"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6" fillId="0" borderId="18"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64" fillId="0" borderId="9" xfId="1" applyBorder="1" applyAlignment="1">
      <alignment horizontal="center"/>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6" fillId="0" borderId="0" xfId="0" applyFont="1" applyAlignment="1">
      <alignment horizontal="left" wrapText="1"/>
    </xf>
    <xf numFmtId="0" fontId="21" fillId="0" borderId="0" xfId="0" applyFont="1" applyAlignment="1">
      <alignment horizontal="left" vertical="center" wrapText="1"/>
    </xf>
    <xf numFmtId="0" fontId="2" fillId="0" borderId="18" xfId="0" applyFont="1" applyBorder="1"/>
    <xf numFmtId="0" fontId="3" fillId="0" borderId="0" xfId="0" applyFont="1" applyAlignment="1">
      <alignment wrapText="1"/>
    </xf>
    <xf numFmtId="0" fontId="4" fillId="0" borderId="6" xfId="0" applyFont="1" applyBorder="1" applyAlignment="1">
      <alignment horizontal="left" vertical="top" wrapText="1"/>
    </xf>
    <xf numFmtId="0" fontId="31" fillId="0" borderId="0" xfId="0" applyFont="1" applyAlignment="1">
      <alignment horizontal="left" vertical="top" wrapText="1"/>
    </xf>
    <xf numFmtId="0" fontId="7" fillId="0" borderId="9" xfId="0" applyFont="1" applyBorder="1" applyAlignment="1">
      <alignment horizontal="left" vertical="top" wrapText="1"/>
    </xf>
    <xf numFmtId="0" fontId="24" fillId="0" borderId="0" xfId="0" applyFont="1" applyAlignment="1">
      <alignment wrapText="1"/>
    </xf>
    <xf numFmtId="0" fontId="24" fillId="0" borderId="0" xfId="0" applyFont="1" applyAlignment="1">
      <alignment horizontal="left" wrapText="1"/>
    </xf>
    <xf numFmtId="0" fontId="3" fillId="0" borderId="0" xfId="0" applyFont="1" applyAlignment="1">
      <alignment horizontal="left" vertical="center"/>
    </xf>
    <xf numFmtId="0" fontId="30" fillId="0" borderId="0" xfId="0" applyFont="1" applyAlignment="1">
      <alignment horizontal="left" vertical="top" wrapText="1"/>
    </xf>
    <xf numFmtId="0" fontId="6" fillId="0" borderId="0" xfId="0" applyFont="1" applyAlignment="1">
      <alignment horizontal="center" vertical="top" wrapText="1"/>
    </xf>
    <xf numFmtId="0" fontId="19" fillId="0" borderId="0" xfId="0" applyFont="1" applyAlignment="1">
      <alignment horizontal="left" vertical="top"/>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33" fillId="0" borderId="0" xfId="0" applyFont="1" applyAlignment="1">
      <alignment horizontal="left" vertical="top" wrapText="1"/>
    </xf>
    <xf numFmtId="0" fontId="20" fillId="0" borderId="6" xfId="0" applyFont="1" applyBorder="1" applyAlignment="1">
      <alignmen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1" fillId="6"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ssouriwestern.edu/ir/common-data-set/" TargetMode="External"/><Relationship Id="rId1" Type="http://schemas.openxmlformats.org/officeDocument/2006/relationships/hyperlink" Target="mailto:IR@missouriwestern.ed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issouriwestern.edu/military/"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forms.missouriwestern.edu/finaid/npcalc1.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election activeCell="A2" sqref="A2"/>
    </sheetView>
  </sheetViews>
  <sheetFormatPr defaultColWidth="12.6640625" defaultRowHeight="15" customHeight="1"/>
  <cols>
    <col min="1" max="1" width="4.44140625" customWidth="1"/>
    <col min="2" max="2" width="36.33203125" customWidth="1"/>
    <col min="3" max="3" width="4" customWidth="1"/>
    <col min="4" max="4" width="45.44140625" customWidth="1"/>
    <col min="5" max="6" width="3.6640625" customWidth="1"/>
    <col min="7" max="26" width="8.6640625" customWidth="1"/>
  </cols>
  <sheetData>
    <row r="1" spans="1:26" ht="12.75" customHeight="1">
      <c r="A1" s="310" t="s">
        <v>0</v>
      </c>
      <c r="B1" s="311"/>
      <c r="C1" s="311"/>
      <c r="D1" s="312"/>
      <c r="E1" s="1"/>
      <c r="F1" s="1"/>
      <c r="G1" s="1"/>
      <c r="H1" s="1"/>
      <c r="I1" s="1"/>
      <c r="J1" s="1"/>
      <c r="K1" s="1"/>
      <c r="L1" s="1"/>
      <c r="M1" s="1"/>
      <c r="N1" s="1"/>
      <c r="O1" s="1"/>
      <c r="P1" s="1"/>
      <c r="Q1" s="1"/>
      <c r="R1" s="1"/>
      <c r="S1" s="1"/>
      <c r="T1" s="1"/>
      <c r="U1" s="1"/>
      <c r="V1" s="1"/>
      <c r="W1" s="1"/>
      <c r="X1" s="1"/>
      <c r="Y1" s="1"/>
      <c r="Z1" s="1"/>
    </row>
    <row r="2" spans="1:26" ht="12.75" customHeight="1">
      <c r="A2" s="2"/>
      <c r="B2" s="1"/>
      <c r="C2" s="313"/>
      <c r="D2" s="314"/>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1120</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1121</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t="s">
        <v>1122</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295" t="s">
        <v>1125</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t="s">
        <v>1124</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295" t="s">
        <v>1126</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96" t="s">
        <v>1127</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15" t="s">
        <v>11</v>
      </c>
      <c r="C13" s="9" t="s">
        <v>1129</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14"/>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16" t="s">
        <v>1128</v>
      </c>
      <c r="C17" s="317"/>
      <c r="D17" s="318"/>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13" t="s">
        <v>16</v>
      </c>
      <c r="C19" s="314"/>
      <c r="D19" s="314"/>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19"/>
      <c r="C20" s="317"/>
      <c r="D20" s="318"/>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16" t="s">
        <v>1120</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295" t="s">
        <v>1123</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16"/>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16"/>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16"/>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295" t="s">
        <v>1130</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295" t="s">
        <v>1131</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295" t="s">
        <v>1132</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16"/>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16"/>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16"/>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16"/>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295" t="s">
        <v>1133</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13" t="s">
        <v>28</v>
      </c>
      <c r="C36" s="314"/>
      <c r="D36" s="314"/>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09"/>
      <c r="C37" s="307"/>
      <c r="D37" s="307"/>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20" t="s">
        <v>29</v>
      </c>
      <c r="C38" s="321"/>
      <c r="D38" s="321"/>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09"/>
      <c r="C39" s="307"/>
      <c r="D39" s="307"/>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22" t="s">
        <v>31</v>
      </c>
      <c r="C41" s="314"/>
      <c r="D41" s="314"/>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1129</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1129</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1129</v>
      </c>
      <c r="B55" s="20" t="s">
        <v>42</v>
      </c>
      <c r="C55" s="21"/>
      <c r="D55" s="323"/>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43</v>
      </c>
      <c r="C56" s="21"/>
      <c r="D56" s="314"/>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44</v>
      </c>
      <c r="C57" s="21"/>
      <c r="D57" s="314"/>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45</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46</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47</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06"/>
      <c r="C61" s="307"/>
      <c r="D61" s="307"/>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48</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08"/>
      <c r="C64" s="307"/>
      <c r="D64" s="307"/>
      <c r="E64" s="1"/>
      <c r="F64" s="1"/>
      <c r="G64" s="1"/>
      <c r="H64" s="1"/>
      <c r="I64" s="1"/>
      <c r="J64" s="1"/>
      <c r="K64" s="1"/>
      <c r="L64" s="1"/>
      <c r="M64" s="1"/>
      <c r="N64" s="1"/>
      <c r="O64" s="1"/>
      <c r="P64" s="1"/>
      <c r="Q64" s="1"/>
      <c r="R64" s="1"/>
      <c r="S64" s="1"/>
      <c r="T64" s="1"/>
      <c r="U64" s="1"/>
      <c r="V64" s="1"/>
      <c r="W64" s="1"/>
      <c r="X64" s="1"/>
      <c r="Y64" s="1"/>
      <c r="Z64" s="1"/>
    </row>
    <row r="65" spans="1:26" ht="12.75" customHeight="1">
      <c r="A65" s="4" t="s">
        <v>49</v>
      </c>
      <c r="B65" s="5" t="s">
        <v>50</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t="s">
        <v>1129</v>
      </c>
      <c r="B67" s="20" t="s">
        <v>51</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52</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t="s">
        <v>1129</v>
      </c>
      <c r="B69" s="20" t="s">
        <v>53</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54</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55</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1129</v>
      </c>
      <c r="B72" s="20" t="s">
        <v>56</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1129</v>
      </c>
      <c r="B73" s="20" t="s">
        <v>57</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1129</v>
      </c>
      <c r="B74" s="20" t="s">
        <v>58</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c r="B75" s="20" t="s">
        <v>59</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c r="B76" s="8" t="s">
        <v>60</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c r="B77" s="8" t="s">
        <v>61</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62</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49</v>
      </c>
      <c r="B79" s="28" t="s">
        <v>62</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63</v>
      </c>
      <c r="B80" s="5" t="s">
        <v>64</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65</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09"/>
      <c r="C83" s="307"/>
      <c r="D83" s="307"/>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297" t="s">
        <v>1134</v>
      </c>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xr:uid="{BD8BDF9F-9923-427F-99EE-5FC29F92804E}"/>
    <hyperlink ref="B17" r:id="rId2" xr:uid="{8EB2817D-4A5D-4BC4-822A-95621507F170}"/>
  </hyperlinks>
  <pageMargins left="0.75" right="0.75" top="1" bottom="1" header="0" footer="0"/>
  <pageSetup scale="75" orientation="portrait" r:id="rId3"/>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B2" sqref="B2"/>
    </sheetView>
  </sheetViews>
  <sheetFormatPr defaultColWidth="12.6640625" defaultRowHeight="15" customHeight="1"/>
  <cols>
    <col min="1" max="1" width="3.6640625" customWidth="1"/>
    <col min="2" max="2" width="42" customWidth="1"/>
    <col min="3" max="3" width="20.33203125" customWidth="1"/>
    <col min="4" max="5" width="15.44140625" customWidth="1"/>
    <col min="6" max="6" width="19.6640625" customWidth="1"/>
    <col min="7" max="26" width="8.6640625" customWidth="1"/>
  </cols>
  <sheetData>
    <row r="1" spans="1:26" ht="12.75" customHeight="1">
      <c r="A1" s="431" t="s">
        <v>841</v>
      </c>
      <c r="B1" s="311"/>
      <c r="C1" s="311"/>
      <c r="D1" s="311"/>
      <c r="E1" s="311"/>
      <c r="F1" s="312"/>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5" t="s">
        <v>842</v>
      </c>
      <c r="B3" s="248" t="s">
        <v>843</v>
      </c>
      <c r="C3" s="1"/>
      <c r="D3" s="1"/>
      <c r="E3" s="1"/>
      <c r="F3" s="1"/>
      <c r="G3" s="1"/>
      <c r="H3" s="1"/>
      <c r="I3" s="1"/>
      <c r="J3" s="1"/>
      <c r="K3" s="1"/>
      <c r="L3" s="1"/>
      <c r="M3" s="1"/>
      <c r="N3" s="1"/>
      <c r="O3" s="1"/>
      <c r="P3" s="1"/>
      <c r="Q3" s="1"/>
      <c r="R3" s="1"/>
      <c r="S3" s="1"/>
      <c r="T3" s="1"/>
      <c r="U3" s="1"/>
      <c r="V3" s="1"/>
      <c r="W3" s="1"/>
      <c r="X3" s="1"/>
      <c r="Y3" s="1"/>
      <c r="Z3" s="1"/>
    </row>
    <row r="4" spans="1:26" ht="72" customHeight="1">
      <c r="A4" s="84"/>
      <c r="B4" s="336" t="s">
        <v>844</v>
      </c>
      <c r="C4" s="307"/>
      <c r="D4" s="307"/>
      <c r="E4" s="307"/>
      <c r="F4" s="307"/>
      <c r="G4" s="31"/>
      <c r="H4" s="31"/>
      <c r="I4" s="31"/>
      <c r="J4" s="31"/>
      <c r="K4" s="31"/>
      <c r="L4" s="31"/>
      <c r="M4" s="31"/>
      <c r="N4" s="31"/>
      <c r="O4" s="31"/>
      <c r="P4" s="31"/>
      <c r="Q4" s="31"/>
      <c r="R4" s="31"/>
      <c r="S4" s="31"/>
      <c r="T4" s="31"/>
      <c r="U4" s="31"/>
      <c r="V4" s="31"/>
      <c r="W4" s="31"/>
      <c r="X4" s="31"/>
      <c r="Y4" s="31"/>
      <c r="Z4" s="31"/>
    </row>
    <row r="5" spans="1:26" ht="39" customHeight="1">
      <c r="A5" s="75"/>
      <c r="B5" s="136" t="s">
        <v>845</v>
      </c>
      <c r="C5" s="136" t="s">
        <v>846</v>
      </c>
      <c r="D5" s="136" t="s">
        <v>53</v>
      </c>
      <c r="E5" s="136" t="s">
        <v>847</v>
      </c>
      <c r="F5" s="136" t="s">
        <v>1100</v>
      </c>
      <c r="G5" s="1"/>
      <c r="H5" s="1"/>
      <c r="I5" s="1"/>
      <c r="J5" s="1"/>
      <c r="K5" s="1"/>
      <c r="L5" s="1"/>
      <c r="M5" s="1"/>
      <c r="N5" s="1"/>
      <c r="O5" s="1"/>
      <c r="P5" s="1"/>
      <c r="Q5" s="1"/>
      <c r="R5" s="1"/>
      <c r="S5" s="1"/>
      <c r="T5" s="1"/>
      <c r="U5" s="1"/>
      <c r="V5" s="1"/>
      <c r="W5" s="1"/>
      <c r="X5" s="1"/>
      <c r="Y5" s="1"/>
      <c r="Z5" s="1"/>
    </row>
    <row r="6" spans="1:26" ht="12.75" customHeight="1" thickBot="1">
      <c r="A6" s="75"/>
      <c r="B6" s="259" t="s">
        <v>848</v>
      </c>
      <c r="C6" s="260"/>
      <c r="D6" s="260"/>
      <c r="E6" s="260"/>
      <c r="F6" s="261" t="s">
        <v>849</v>
      </c>
      <c r="G6" s="1"/>
      <c r="H6" s="1"/>
      <c r="I6" s="1"/>
      <c r="J6" s="1"/>
      <c r="K6" s="1"/>
      <c r="L6" s="1"/>
      <c r="M6" s="1"/>
      <c r="N6" s="1"/>
      <c r="O6" s="1"/>
      <c r="P6" s="1"/>
      <c r="Q6" s="1"/>
      <c r="R6" s="1"/>
      <c r="S6" s="1"/>
      <c r="T6" s="1"/>
      <c r="U6" s="1"/>
      <c r="V6" s="1"/>
      <c r="W6" s="1"/>
      <c r="X6" s="1"/>
      <c r="Y6" s="1"/>
      <c r="Z6" s="1"/>
    </row>
    <row r="7" spans="1:26" ht="12.75" customHeight="1" thickBot="1">
      <c r="A7" s="75"/>
      <c r="B7" s="262" t="s">
        <v>850</v>
      </c>
      <c r="C7" s="263"/>
      <c r="D7" s="263"/>
      <c r="E7" s="293">
        <v>2.1000000000000001E-2</v>
      </c>
      <c r="F7" s="264" t="s">
        <v>851</v>
      </c>
      <c r="G7" s="1"/>
      <c r="H7" s="1"/>
      <c r="I7" s="1"/>
      <c r="J7" s="1"/>
      <c r="K7" s="1"/>
      <c r="L7" s="1"/>
      <c r="M7" s="1"/>
      <c r="N7" s="1"/>
      <c r="O7" s="1"/>
      <c r="P7" s="1"/>
      <c r="Q7" s="1"/>
      <c r="R7" s="1"/>
      <c r="S7" s="1"/>
      <c r="T7" s="1"/>
      <c r="U7" s="1"/>
      <c r="V7" s="1"/>
      <c r="W7" s="1"/>
      <c r="X7" s="1"/>
      <c r="Y7" s="1"/>
      <c r="Z7" s="1"/>
    </row>
    <row r="8" spans="1:26" ht="12.75" customHeight="1" thickBot="1">
      <c r="A8" s="75"/>
      <c r="B8" s="265" t="s">
        <v>852</v>
      </c>
      <c r="C8" s="263"/>
      <c r="D8" s="263"/>
      <c r="E8" s="263"/>
      <c r="F8" s="264" t="s">
        <v>853</v>
      </c>
      <c r="G8" s="1"/>
      <c r="H8" s="1"/>
      <c r="I8" s="1"/>
      <c r="J8" s="1"/>
      <c r="K8" s="1"/>
      <c r="L8" s="1"/>
      <c r="M8" s="1"/>
      <c r="N8" s="1"/>
      <c r="O8" s="1"/>
      <c r="P8" s="1"/>
      <c r="Q8" s="1"/>
      <c r="R8" s="1"/>
      <c r="S8" s="1"/>
      <c r="T8" s="1"/>
      <c r="U8" s="1"/>
      <c r="V8" s="1"/>
      <c r="W8" s="1"/>
      <c r="X8" s="1"/>
      <c r="Y8" s="1"/>
      <c r="Z8" s="1"/>
    </row>
    <row r="9" spans="1:26" ht="12.75" customHeight="1">
      <c r="A9" s="75"/>
      <c r="B9" s="262" t="s">
        <v>854</v>
      </c>
      <c r="C9" s="263"/>
      <c r="D9" s="263"/>
      <c r="E9" s="293"/>
      <c r="F9" s="264" t="s">
        <v>855</v>
      </c>
      <c r="G9" s="1"/>
      <c r="H9" s="1"/>
      <c r="I9" s="1"/>
      <c r="J9" s="1"/>
      <c r="K9" s="1"/>
      <c r="L9" s="1"/>
      <c r="M9" s="1"/>
      <c r="N9" s="1"/>
      <c r="O9" s="1"/>
      <c r="P9" s="1"/>
      <c r="Q9" s="1"/>
      <c r="R9" s="1"/>
      <c r="S9" s="1"/>
      <c r="T9" s="1"/>
      <c r="U9" s="1"/>
      <c r="V9" s="1"/>
      <c r="W9" s="1"/>
      <c r="X9" s="1"/>
      <c r="Y9" s="1"/>
      <c r="Z9" s="1"/>
    </row>
    <row r="10" spans="1:26" ht="12.75" customHeight="1">
      <c r="A10" s="75"/>
      <c r="B10" s="265" t="s">
        <v>856</v>
      </c>
      <c r="C10" s="263"/>
      <c r="D10" s="263"/>
      <c r="E10" s="293">
        <v>3.3599999999999998E-2</v>
      </c>
      <c r="F10" s="264" t="s">
        <v>857</v>
      </c>
      <c r="G10" s="1"/>
      <c r="H10" s="1"/>
      <c r="I10" s="1"/>
      <c r="J10" s="1"/>
      <c r="K10" s="1"/>
      <c r="L10" s="1"/>
      <c r="M10" s="1"/>
      <c r="N10" s="1"/>
      <c r="O10" s="1"/>
      <c r="P10" s="1"/>
      <c r="Q10" s="1"/>
      <c r="R10" s="1"/>
      <c r="S10" s="1"/>
      <c r="T10" s="1"/>
      <c r="U10" s="1"/>
      <c r="V10" s="1"/>
      <c r="W10" s="1"/>
      <c r="X10" s="1"/>
      <c r="Y10" s="1"/>
      <c r="Z10" s="1"/>
    </row>
    <row r="11" spans="1:26" ht="12.75" customHeight="1">
      <c r="A11" s="75"/>
      <c r="B11" s="265" t="s">
        <v>858</v>
      </c>
      <c r="C11" s="263"/>
      <c r="D11" s="263"/>
      <c r="E11" s="293">
        <v>1.26E-2</v>
      </c>
      <c r="F11" s="266">
        <v>10</v>
      </c>
      <c r="G11" s="1"/>
      <c r="H11" s="1"/>
      <c r="I11" s="1"/>
      <c r="J11" s="1"/>
      <c r="K11" s="1"/>
      <c r="L11" s="1"/>
      <c r="M11" s="1"/>
      <c r="N11" s="1"/>
      <c r="O11" s="1"/>
      <c r="P11" s="1"/>
      <c r="Q11" s="1"/>
      <c r="R11" s="1"/>
      <c r="S11" s="1"/>
      <c r="T11" s="1"/>
      <c r="U11" s="1"/>
      <c r="V11" s="1"/>
      <c r="W11" s="1"/>
      <c r="X11" s="1"/>
      <c r="Y11" s="1"/>
      <c r="Z11" s="1"/>
    </row>
    <row r="12" spans="1:26" ht="12.75" customHeight="1">
      <c r="A12" s="75"/>
      <c r="B12" s="265" t="s">
        <v>859</v>
      </c>
      <c r="C12" s="263"/>
      <c r="D12" s="263"/>
      <c r="E12" s="293">
        <v>2.93E-2</v>
      </c>
      <c r="F12" s="266">
        <v>11</v>
      </c>
      <c r="G12" s="1"/>
      <c r="H12" s="1"/>
      <c r="I12" s="1"/>
      <c r="J12" s="1"/>
      <c r="K12" s="1"/>
      <c r="L12" s="1"/>
      <c r="M12" s="1"/>
      <c r="N12" s="1"/>
      <c r="O12" s="1"/>
      <c r="P12" s="1"/>
      <c r="Q12" s="1"/>
      <c r="R12" s="1"/>
      <c r="S12" s="1"/>
      <c r="T12" s="1"/>
      <c r="U12" s="1"/>
      <c r="V12" s="1"/>
      <c r="W12" s="1"/>
      <c r="X12" s="1"/>
      <c r="Y12" s="1"/>
      <c r="Z12" s="1"/>
    </row>
    <row r="13" spans="1:26" ht="12.75" customHeight="1">
      <c r="A13" s="75"/>
      <c r="B13" s="265" t="s">
        <v>860</v>
      </c>
      <c r="C13" s="263"/>
      <c r="D13" s="263"/>
      <c r="E13" s="263"/>
      <c r="F13" s="266">
        <v>12</v>
      </c>
      <c r="G13" s="1"/>
      <c r="H13" s="1"/>
      <c r="I13" s="1"/>
      <c r="J13" s="1"/>
      <c r="K13" s="1"/>
      <c r="L13" s="1"/>
      <c r="M13" s="1"/>
      <c r="N13" s="1"/>
      <c r="O13" s="1"/>
      <c r="P13" s="1"/>
      <c r="Q13" s="1"/>
      <c r="R13" s="1"/>
      <c r="S13" s="1"/>
      <c r="T13" s="1"/>
      <c r="U13" s="1"/>
      <c r="V13" s="1"/>
      <c r="W13" s="1"/>
      <c r="X13" s="1"/>
      <c r="Y13" s="1"/>
      <c r="Z13" s="1"/>
    </row>
    <row r="14" spans="1:26" ht="12.75" customHeight="1" thickBot="1">
      <c r="A14" s="75"/>
      <c r="B14" s="265" t="s">
        <v>861</v>
      </c>
      <c r="C14" s="293"/>
      <c r="D14" s="263"/>
      <c r="E14" s="293">
        <v>7.2700000000000001E-2</v>
      </c>
      <c r="F14" s="266">
        <v>13</v>
      </c>
      <c r="G14" s="1"/>
      <c r="H14" s="1"/>
      <c r="I14" s="1"/>
      <c r="J14" s="1"/>
      <c r="K14" s="1"/>
      <c r="L14" s="1"/>
      <c r="M14" s="1"/>
      <c r="N14" s="1"/>
      <c r="O14" s="1"/>
      <c r="P14" s="1"/>
      <c r="Q14" s="1"/>
      <c r="R14" s="1"/>
      <c r="S14" s="1"/>
      <c r="T14" s="1"/>
      <c r="U14" s="1"/>
      <c r="V14" s="1"/>
      <c r="W14" s="1"/>
      <c r="X14" s="1"/>
      <c r="Y14" s="1"/>
      <c r="Z14" s="1"/>
    </row>
    <row r="15" spans="1:26" ht="12.75" customHeight="1" thickBot="1">
      <c r="A15" s="75"/>
      <c r="B15" s="265" t="s">
        <v>862</v>
      </c>
      <c r="C15" s="263"/>
      <c r="D15" s="293"/>
      <c r="E15" s="263"/>
      <c r="F15" s="266">
        <v>14</v>
      </c>
      <c r="G15" s="1"/>
      <c r="H15" s="1"/>
      <c r="I15" s="1"/>
      <c r="J15" s="1"/>
      <c r="K15" s="1"/>
      <c r="L15" s="1"/>
      <c r="M15" s="1"/>
      <c r="N15" s="1"/>
      <c r="O15" s="1"/>
      <c r="P15" s="1"/>
      <c r="Q15" s="1"/>
      <c r="R15" s="1"/>
      <c r="S15" s="1"/>
      <c r="T15" s="1"/>
      <c r="U15" s="1"/>
      <c r="V15" s="1"/>
      <c r="W15" s="1"/>
      <c r="X15" s="1"/>
      <c r="Y15" s="1"/>
      <c r="Z15" s="1"/>
    </row>
    <row r="16" spans="1:26" ht="12.75" customHeight="1" thickBot="1">
      <c r="A16" s="75"/>
      <c r="B16" s="265" t="s">
        <v>863</v>
      </c>
      <c r="C16" s="263"/>
      <c r="D16" s="293">
        <v>1.4E-3</v>
      </c>
      <c r="E16" s="293">
        <v>2.1000000000000001E-2</v>
      </c>
      <c r="F16" s="266">
        <v>15</v>
      </c>
      <c r="G16" s="1"/>
      <c r="H16" s="1"/>
      <c r="I16" s="1"/>
      <c r="J16" s="1"/>
      <c r="K16" s="1"/>
      <c r="L16" s="1"/>
      <c r="M16" s="1"/>
      <c r="N16" s="1"/>
      <c r="O16" s="1"/>
      <c r="P16" s="1"/>
      <c r="Q16" s="1"/>
      <c r="R16" s="1"/>
      <c r="S16" s="1"/>
      <c r="T16" s="1"/>
      <c r="U16" s="1"/>
      <c r="V16" s="1"/>
      <c r="W16" s="1"/>
      <c r="X16" s="1"/>
      <c r="Y16" s="1"/>
      <c r="Z16" s="1"/>
    </row>
    <row r="17" spans="1:26" ht="12.75" customHeight="1" thickBot="1">
      <c r="A17" s="75"/>
      <c r="B17" s="262" t="s">
        <v>864</v>
      </c>
      <c r="C17" s="263"/>
      <c r="D17" s="263"/>
      <c r="E17" s="293">
        <v>2.8E-3</v>
      </c>
      <c r="F17" s="266">
        <v>16</v>
      </c>
      <c r="G17" s="1"/>
      <c r="H17" s="1"/>
      <c r="I17" s="1"/>
      <c r="J17" s="1"/>
      <c r="K17" s="1"/>
      <c r="L17" s="1"/>
      <c r="M17" s="1"/>
      <c r="N17" s="1"/>
      <c r="O17" s="1"/>
      <c r="P17" s="1"/>
      <c r="Q17" s="1"/>
      <c r="R17" s="1"/>
      <c r="S17" s="1"/>
      <c r="T17" s="1"/>
      <c r="U17" s="1"/>
      <c r="V17" s="1"/>
      <c r="W17" s="1"/>
      <c r="X17" s="1"/>
      <c r="Y17" s="1"/>
      <c r="Z17" s="1"/>
    </row>
    <row r="18" spans="1:26" ht="12.75" customHeight="1" thickBot="1">
      <c r="A18" s="75"/>
      <c r="B18" s="265" t="s">
        <v>865</v>
      </c>
      <c r="C18" s="263"/>
      <c r="D18" s="263"/>
      <c r="E18" s="263"/>
      <c r="F18" s="266">
        <v>19</v>
      </c>
      <c r="G18" s="1"/>
      <c r="H18" s="1"/>
      <c r="I18" s="1"/>
      <c r="J18" s="1"/>
      <c r="K18" s="1"/>
      <c r="L18" s="1"/>
      <c r="M18" s="1"/>
      <c r="N18" s="1"/>
      <c r="O18" s="1"/>
      <c r="P18" s="1"/>
      <c r="Q18" s="1"/>
      <c r="R18" s="1"/>
      <c r="S18" s="1"/>
      <c r="T18" s="1"/>
      <c r="U18" s="1"/>
      <c r="V18" s="1"/>
      <c r="W18" s="1"/>
      <c r="X18" s="1"/>
      <c r="Y18" s="1"/>
      <c r="Z18" s="1"/>
    </row>
    <row r="19" spans="1:26" ht="12.75" customHeight="1" thickBot="1">
      <c r="A19" s="75"/>
      <c r="B19" s="265" t="s">
        <v>866</v>
      </c>
      <c r="C19" s="293">
        <v>1.26E-2</v>
      </c>
      <c r="D19" s="293">
        <v>1.4E-3</v>
      </c>
      <c r="E19" s="263"/>
      <c r="F19" s="266">
        <v>22</v>
      </c>
      <c r="G19" s="1"/>
      <c r="H19" s="1"/>
      <c r="I19" s="1"/>
      <c r="J19" s="1"/>
      <c r="K19" s="1"/>
      <c r="L19" s="1"/>
      <c r="M19" s="1"/>
      <c r="N19" s="1"/>
      <c r="O19" s="1"/>
      <c r="P19" s="1"/>
      <c r="Q19" s="1"/>
      <c r="R19" s="1"/>
      <c r="S19" s="1"/>
      <c r="T19" s="1"/>
      <c r="U19" s="1"/>
      <c r="V19" s="1"/>
      <c r="W19" s="1"/>
      <c r="X19" s="1"/>
      <c r="Y19" s="1"/>
      <c r="Z19" s="1"/>
    </row>
    <row r="20" spans="1:26" ht="12.75" customHeight="1" thickBot="1">
      <c r="A20" s="75"/>
      <c r="B20" s="265" t="s">
        <v>179</v>
      </c>
      <c r="C20" s="293"/>
      <c r="D20" s="263"/>
      <c r="E20" s="293">
        <v>8.3999999999999995E-3</v>
      </c>
      <c r="F20" s="266">
        <v>23</v>
      </c>
      <c r="G20" s="1"/>
      <c r="H20" s="1"/>
      <c r="I20" s="1"/>
      <c r="J20" s="1"/>
      <c r="K20" s="1"/>
      <c r="L20" s="1"/>
      <c r="M20" s="1"/>
      <c r="N20" s="1"/>
      <c r="O20" s="1"/>
      <c r="P20" s="1"/>
      <c r="Q20" s="1"/>
      <c r="R20" s="1"/>
      <c r="S20" s="1"/>
      <c r="T20" s="1"/>
      <c r="U20" s="1"/>
      <c r="V20" s="1"/>
      <c r="W20" s="1"/>
      <c r="X20" s="1"/>
      <c r="Y20" s="1"/>
      <c r="Z20" s="1"/>
    </row>
    <row r="21" spans="1:26" ht="12.75" customHeight="1">
      <c r="A21" s="75"/>
      <c r="B21" s="265" t="s">
        <v>867</v>
      </c>
      <c r="C21" s="263"/>
      <c r="D21" s="263"/>
      <c r="E21" s="263"/>
      <c r="F21" s="266">
        <v>24</v>
      </c>
      <c r="G21" s="1"/>
      <c r="H21" s="1"/>
      <c r="I21" s="1"/>
      <c r="J21" s="1"/>
      <c r="K21" s="1"/>
      <c r="L21" s="1"/>
      <c r="M21" s="1"/>
      <c r="N21" s="1"/>
      <c r="O21" s="1"/>
      <c r="P21" s="1"/>
      <c r="Q21" s="1"/>
      <c r="R21" s="1"/>
      <c r="S21" s="1"/>
      <c r="T21" s="1"/>
      <c r="U21" s="1"/>
      <c r="V21" s="1"/>
      <c r="W21" s="1"/>
      <c r="X21" s="1"/>
      <c r="Y21" s="1"/>
      <c r="Z21" s="1"/>
    </row>
    <row r="22" spans="1:26" ht="12.75" customHeight="1">
      <c r="A22" s="75"/>
      <c r="B22" s="265" t="s">
        <v>868</v>
      </c>
      <c r="C22" s="263"/>
      <c r="D22" s="263"/>
      <c r="E22" s="263"/>
      <c r="F22" s="266">
        <v>25</v>
      </c>
      <c r="G22" s="1"/>
      <c r="H22" s="1"/>
      <c r="I22" s="1"/>
      <c r="J22" s="1"/>
      <c r="K22" s="1"/>
      <c r="L22" s="1"/>
      <c r="M22" s="1"/>
      <c r="N22" s="1"/>
      <c r="O22" s="1"/>
      <c r="P22" s="1"/>
      <c r="Q22" s="1"/>
      <c r="R22" s="1"/>
      <c r="S22" s="1"/>
      <c r="T22" s="1"/>
      <c r="U22" s="1"/>
      <c r="V22" s="1"/>
      <c r="W22" s="1"/>
      <c r="X22" s="1"/>
      <c r="Y22" s="1"/>
      <c r="Z22" s="1"/>
    </row>
    <row r="23" spans="1:26" ht="12.75" customHeight="1">
      <c r="A23" s="75"/>
      <c r="B23" s="265" t="s">
        <v>869</v>
      </c>
      <c r="C23" s="263"/>
      <c r="D23" s="263"/>
      <c r="E23" s="293">
        <v>5.5899999999999998E-2</v>
      </c>
      <c r="F23" s="266">
        <v>26</v>
      </c>
      <c r="G23" s="1"/>
      <c r="H23" s="1"/>
      <c r="I23" s="1"/>
      <c r="J23" s="1"/>
      <c r="K23" s="1"/>
      <c r="L23" s="1"/>
      <c r="M23" s="1"/>
      <c r="N23" s="1"/>
      <c r="O23" s="1"/>
      <c r="P23" s="1"/>
      <c r="Q23" s="1"/>
      <c r="R23" s="1"/>
      <c r="S23" s="1"/>
      <c r="T23" s="1"/>
      <c r="U23" s="1"/>
      <c r="V23" s="1"/>
      <c r="W23" s="1"/>
      <c r="X23" s="1"/>
      <c r="Y23" s="1"/>
      <c r="Z23" s="1"/>
    </row>
    <row r="24" spans="1:26" ht="12.75" customHeight="1">
      <c r="A24" s="75"/>
      <c r="B24" s="265" t="s">
        <v>870</v>
      </c>
      <c r="C24" s="263"/>
      <c r="D24" s="263"/>
      <c r="E24" s="293">
        <v>7.0000000000000001E-3</v>
      </c>
      <c r="F24" s="266">
        <v>27</v>
      </c>
      <c r="G24" s="1"/>
      <c r="H24" s="1"/>
      <c r="I24" s="1"/>
      <c r="J24" s="1"/>
      <c r="K24" s="1"/>
      <c r="L24" s="1"/>
      <c r="M24" s="1"/>
      <c r="N24" s="1"/>
      <c r="O24" s="1"/>
      <c r="P24" s="1"/>
      <c r="Q24" s="1"/>
      <c r="R24" s="1"/>
      <c r="S24" s="1"/>
      <c r="T24" s="1"/>
      <c r="U24" s="1"/>
      <c r="V24" s="1"/>
      <c r="W24" s="1"/>
      <c r="X24" s="1"/>
      <c r="Y24" s="1"/>
      <c r="Z24" s="1"/>
    </row>
    <row r="25" spans="1:26" ht="12.75" customHeight="1">
      <c r="A25" s="75"/>
      <c r="B25" s="265" t="s">
        <v>871</v>
      </c>
      <c r="C25" s="263"/>
      <c r="D25" s="263"/>
      <c r="E25" s="263"/>
      <c r="F25" s="266" t="s">
        <v>872</v>
      </c>
      <c r="G25" s="1"/>
      <c r="H25" s="1"/>
      <c r="I25" s="1"/>
      <c r="J25" s="1"/>
      <c r="K25" s="1"/>
      <c r="L25" s="1"/>
      <c r="M25" s="1"/>
      <c r="N25" s="1"/>
      <c r="O25" s="1"/>
      <c r="P25" s="1"/>
      <c r="Q25" s="1"/>
      <c r="R25" s="1"/>
      <c r="S25" s="1"/>
      <c r="T25" s="1"/>
      <c r="U25" s="1"/>
      <c r="V25" s="1"/>
      <c r="W25" s="1"/>
      <c r="X25" s="1"/>
      <c r="Y25" s="1"/>
      <c r="Z25" s="1"/>
    </row>
    <row r="26" spans="1:26" ht="12.75" customHeight="1">
      <c r="A26" s="75"/>
      <c r="B26" s="265" t="s">
        <v>873</v>
      </c>
      <c r="C26" s="263"/>
      <c r="D26" s="263"/>
      <c r="E26" s="293">
        <v>7.9600000000000004E-2</v>
      </c>
      <c r="F26" s="266">
        <v>30</v>
      </c>
      <c r="G26" s="1"/>
      <c r="H26" s="1"/>
      <c r="I26" s="1"/>
      <c r="J26" s="1"/>
      <c r="K26" s="1"/>
      <c r="L26" s="1"/>
      <c r="M26" s="1"/>
      <c r="N26" s="1"/>
      <c r="O26" s="1"/>
      <c r="P26" s="1"/>
      <c r="Q26" s="1"/>
      <c r="R26" s="1"/>
      <c r="S26" s="1"/>
      <c r="T26" s="1"/>
      <c r="U26" s="1"/>
      <c r="V26" s="1"/>
      <c r="W26" s="1"/>
      <c r="X26" s="1"/>
      <c r="Y26" s="1"/>
      <c r="Z26" s="1"/>
    </row>
    <row r="27" spans="1:26" ht="12.75" customHeight="1">
      <c r="A27" s="75"/>
      <c r="B27" s="265" t="s">
        <v>874</v>
      </c>
      <c r="C27" s="263"/>
      <c r="D27" s="263"/>
      <c r="E27" s="293">
        <v>8.3900000000000002E-2</v>
      </c>
      <c r="F27" s="266">
        <v>31</v>
      </c>
      <c r="G27" s="1"/>
      <c r="H27" s="1"/>
      <c r="I27" s="1"/>
      <c r="J27" s="1"/>
      <c r="K27" s="1"/>
      <c r="L27" s="1"/>
      <c r="M27" s="1"/>
      <c r="N27" s="1"/>
      <c r="O27" s="1"/>
      <c r="P27" s="1"/>
      <c r="Q27" s="1"/>
      <c r="R27" s="1"/>
      <c r="S27" s="1"/>
      <c r="T27" s="1"/>
      <c r="U27" s="1"/>
      <c r="V27" s="1"/>
      <c r="W27" s="1"/>
      <c r="X27" s="1"/>
      <c r="Y27" s="1"/>
      <c r="Z27" s="1"/>
    </row>
    <row r="28" spans="1:26" ht="12.75" customHeight="1">
      <c r="A28" s="75"/>
      <c r="B28" s="265" t="s">
        <v>875</v>
      </c>
      <c r="C28" s="263"/>
      <c r="D28" s="263"/>
      <c r="E28" s="293">
        <v>2.8E-3</v>
      </c>
      <c r="F28" s="266">
        <v>38</v>
      </c>
      <c r="G28" s="1"/>
      <c r="H28" s="1"/>
      <c r="I28" s="1"/>
      <c r="J28" s="1"/>
      <c r="K28" s="1"/>
      <c r="L28" s="1"/>
      <c r="M28" s="1"/>
      <c r="N28" s="1"/>
      <c r="O28" s="1"/>
      <c r="P28" s="1"/>
      <c r="Q28" s="1"/>
      <c r="R28" s="1"/>
      <c r="S28" s="1"/>
      <c r="T28" s="1"/>
      <c r="U28" s="1"/>
      <c r="V28" s="1"/>
      <c r="W28" s="1"/>
      <c r="X28" s="1"/>
      <c r="Y28" s="1"/>
      <c r="Z28" s="1"/>
    </row>
    <row r="29" spans="1:26" ht="12.75" customHeight="1">
      <c r="A29" s="75"/>
      <c r="B29" s="265" t="s">
        <v>876</v>
      </c>
      <c r="C29" s="263"/>
      <c r="D29" s="263"/>
      <c r="E29" s="263"/>
      <c r="F29" s="266">
        <v>39</v>
      </c>
      <c r="G29" s="1"/>
      <c r="H29" s="1"/>
      <c r="I29" s="1"/>
      <c r="J29" s="1"/>
      <c r="K29" s="1"/>
      <c r="L29" s="1"/>
      <c r="M29" s="1"/>
      <c r="N29" s="1"/>
      <c r="O29" s="1"/>
      <c r="P29" s="1"/>
      <c r="Q29" s="1"/>
      <c r="R29" s="1"/>
      <c r="S29" s="1"/>
      <c r="T29" s="1"/>
      <c r="U29" s="1"/>
      <c r="V29" s="1"/>
      <c r="W29" s="1"/>
      <c r="X29" s="1"/>
      <c r="Y29" s="1"/>
      <c r="Z29" s="1"/>
    </row>
    <row r="30" spans="1:26" ht="12.75" customHeight="1">
      <c r="A30" s="75"/>
      <c r="B30" s="265" t="s">
        <v>877</v>
      </c>
      <c r="C30" s="263"/>
      <c r="D30" s="263"/>
      <c r="E30" s="293">
        <v>8.3999999999999995E-3</v>
      </c>
      <c r="F30" s="266">
        <v>40</v>
      </c>
      <c r="G30" s="1"/>
      <c r="H30" s="1"/>
      <c r="I30" s="1"/>
      <c r="J30" s="1"/>
      <c r="K30" s="1"/>
      <c r="L30" s="1"/>
      <c r="M30" s="1"/>
      <c r="N30" s="1"/>
      <c r="O30" s="1"/>
      <c r="P30" s="1"/>
      <c r="Q30" s="1"/>
      <c r="R30" s="1"/>
      <c r="S30" s="1"/>
      <c r="T30" s="1"/>
      <c r="U30" s="1"/>
      <c r="V30" s="1"/>
      <c r="W30" s="1"/>
      <c r="X30" s="1"/>
      <c r="Y30" s="1"/>
      <c r="Z30" s="1"/>
    </row>
    <row r="31" spans="1:26" ht="12.75" customHeight="1">
      <c r="A31" s="75"/>
      <c r="B31" s="265" t="s">
        <v>878</v>
      </c>
      <c r="C31" s="263"/>
      <c r="D31" s="263"/>
      <c r="E31" s="263"/>
      <c r="F31" s="266">
        <v>41</v>
      </c>
      <c r="G31" s="1"/>
      <c r="H31" s="1"/>
      <c r="I31" s="1"/>
      <c r="J31" s="1"/>
      <c r="K31" s="1"/>
      <c r="L31" s="1"/>
      <c r="M31" s="1"/>
      <c r="N31" s="1"/>
      <c r="O31" s="1"/>
      <c r="P31" s="1"/>
      <c r="Q31" s="1"/>
      <c r="R31" s="1"/>
      <c r="S31" s="1"/>
      <c r="T31" s="1"/>
      <c r="U31" s="1"/>
      <c r="V31" s="1"/>
      <c r="W31" s="1"/>
      <c r="X31" s="1"/>
      <c r="Y31" s="1"/>
      <c r="Z31" s="1"/>
    </row>
    <row r="32" spans="1:26" ht="12.75" customHeight="1">
      <c r="A32" s="75"/>
      <c r="B32" s="265" t="s">
        <v>879</v>
      </c>
      <c r="C32" s="263"/>
      <c r="D32" s="263"/>
      <c r="E32" s="293">
        <v>3.9199999999999999E-2</v>
      </c>
      <c r="F32" s="266">
        <v>42</v>
      </c>
      <c r="G32" s="1"/>
      <c r="H32" s="1"/>
      <c r="I32" s="1"/>
      <c r="J32" s="1"/>
      <c r="K32" s="1"/>
      <c r="L32" s="1"/>
      <c r="M32" s="1"/>
      <c r="N32" s="1"/>
      <c r="O32" s="1"/>
      <c r="P32" s="1"/>
      <c r="Q32" s="1"/>
      <c r="R32" s="1"/>
      <c r="S32" s="1"/>
      <c r="T32" s="1"/>
      <c r="U32" s="1"/>
      <c r="V32" s="1"/>
      <c r="W32" s="1"/>
      <c r="X32" s="1"/>
      <c r="Y32" s="1"/>
      <c r="Z32" s="1"/>
    </row>
    <row r="33" spans="1:26" ht="12.75" customHeight="1">
      <c r="A33" s="75"/>
      <c r="B33" s="267" t="s">
        <v>880</v>
      </c>
      <c r="C33" s="263"/>
      <c r="D33" s="293">
        <v>4.1999999999999997E-3</v>
      </c>
      <c r="E33" s="293">
        <v>4.48E-2</v>
      </c>
      <c r="F33" s="266">
        <v>43</v>
      </c>
      <c r="G33" s="1"/>
      <c r="H33" s="1"/>
      <c r="I33" s="1"/>
      <c r="J33" s="1"/>
      <c r="K33" s="1"/>
      <c r="L33" s="1"/>
      <c r="M33" s="1"/>
      <c r="N33" s="1"/>
      <c r="O33" s="1"/>
      <c r="P33" s="1"/>
      <c r="Q33" s="1"/>
      <c r="R33" s="1"/>
      <c r="S33" s="1"/>
      <c r="T33" s="1"/>
      <c r="U33" s="1"/>
      <c r="V33" s="1"/>
      <c r="W33" s="1"/>
      <c r="X33" s="1"/>
      <c r="Y33" s="1"/>
      <c r="Z33" s="1"/>
    </row>
    <row r="34" spans="1:26" ht="12.75" customHeight="1">
      <c r="A34" s="75"/>
      <c r="B34" s="265" t="s">
        <v>881</v>
      </c>
      <c r="C34" s="263"/>
      <c r="D34" s="263"/>
      <c r="E34" s="293">
        <v>2.24E-2</v>
      </c>
      <c r="F34" s="266">
        <v>44</v>
      </c>
      <c r="G34" s="1"/>
      <c r="H34" s="1"/>
      <c r="I34" s="1"/>
      <c r="J34" s="1"/>
      <c r="K34" s="1"/>
      <c r="L34" s="1"/>
      <c r="M34" s="1"/>
      <c r="N34" s="1"/>
      <c r="O34" s="1"/>
      <c r="P34" s="1"/>
      <c r="Q34" s="1"/>
      <c r="R34" s="1"/>
      <c r="S34" s="1"/>
      <c r="T34" s="1"/>
      <c r="U34" s="1"/>
      <c r="V34" s="1"/>
      <c r="W34" s="1"/>
      <c r="X34" s="1"/>
      <c r="Y34" s="1"/>
      <c r="Z34" s="1"/>
    </row>
    <row r="35" spans="1:26" ht="12.75" customHeight="1">
      <c r="A35" s="75"/>
      <c r="B35" s="265" t="s">
        <v>882</v>
      </c>
      <c r="C35" s="263"/>
      <c r="D35" s="263"/>
      <c r="E35" s="293">
        <f>0.28%+1.26%</f>
        <v>1.54E-2</v>
      </c>
      <c r="F35" s="266">
        <v>45</v>
      </c>
      <c r="G35" s="1"/>
      <c r="H35" s="1"/>
      <c r="I35" s="1"/>
      <c r="J35" s="1"/>
      <c r="K35" s="1"/>
      <c r="L35" s="1"/>
      <c r="M35" s="1"/>
      <c r="N35" s="1"/>
      <c r="O35" s="1"/>
      <c r="P35" s="1"/>
      <c r="Q35" s="1"/>
      <c r="R35" s="1"/>
      <c r="S35" s="1"/>
      <c r="T35" s="1"/>
      <c r="U35" s="1"/>
      <c r="V35" s="1"/>
      <c r="W35" s="1"/>
      <c r="X35" s="1"/>
      <c r="Y35" s="1"/>
      <c r="Z35" s="1"/>
    </row>
    <row r="36" spans="1:26" ht="12.75" customHeight="1">
      <c r="A36" s="75"/>
      <c r="B36" s="265" t="s">
        <v>883</v>
      </c>
      <c r="C36" s="263"/>
      <c r="D36" s="263"/>
      <c r="E36" s="263"/>
      <c r="F36" s="266">
        <v>46</v>
      </c>
      <c r="G36" s="1"/>
      <c r="H36" s="1"/>
      <c r="I36" s="1"/>
      <c r="J36" s="1"/>
      <c r="K36" s="1"/>
      <c r="L36" s="1"/>
      <c r="M36" s="1"/>
      <c r="N36" s="1"/>
      <c r="O36" s="1"/>
      <c r="P36" s="1"/>
      <c r="Q36" s="1"/>
      <c r="R36" s="1"/>
      <c r="S36" s="1"/>
      <c r="T36" s="1"/>
      <c r="U36" s="1"/>
      <c r="V36" s="1"/>
      <c r="W36" s="1"/>
      <c r="X36" s="1"/>
      <c r="Y36" s="1"/>
      <c r="Z36" s="1"/>
    </row>
    <row r="37" spans="1:26" ht="12.75" customHeight="1">
      <c r="A37" s="75"/>
      <c r="B37" s="265" t="s">
        <v>884</v>
      </c>
      <c r="C37" s="263"/>
      <c r="D37" s="263"/>
      <c r="E37" s="263"/>
      <c r="F37" s="266">
        <v>47</v>
      </c>
      <c r="G37" s="1"/>
      <c r="H37" s="1"/>
      <c r="I37" s="1"/>
      <c r="J37" s="1"/>
      <c r="K37" s="1"/>
      <c r="L37" s="1"/>
      <c r="M37" s="1"/>
      <c r="N37" s="1"/>
      <c r="O37" s="1"/>
      <c r="P37" s="1"/>
      <c r="Q37" s="1"/>
      <c r="R37" s="1"/>
      <c r="S37" s="1"/>
      <c r="T37" s="1"/>
      <c r="U37" s="1"/>
      <c r="V37" s="1"/>
      <c r="W37" s="1"/>
      <c r="X37" s="1"/>
      <c r="Y37" s="1"/>
      <c r="Z37" s="1"/>
    </row>
    <row r="38" spans="1:26" ht="12.75" customHeight="1">
      <c r="A38" s="75"/>
      <c r="B38" s="265" t="s">
        <v>885</v>
      </c>
      <c r="C38" s="263"/>
      <c r="D38" s="263"/>
      <c r="E38" s="263"/>
      <c r="F38" s="266">
        <v>48</v>
      </c>
      <c r="G38" s="1"/>
      <c r="H38" s="1"/>
      <c r="I38" s="1"/>
      <c r="J38" s="1"/>
      <c r="K38" s="1"/>
      <c r="L38" s="1"/>
      <c r="M38" s="1"/>
      <c r="N38" s="1"/>
      <c r="O38" s="1"/>
      <c r="P38" s="1"/>
      <c r="Q38" s="1"/>
      <c r="R38" s="1"/>
      <c r="S38" s="1"/>
      <c r="T38" s="1"/>
      <c r="U38" s="1"/>
      <c r="V38" s="1"/>
      <c r="W38" s="1"/>
      <c r="X38" s="1"/>
      <c r="Y38" s="1"/>
      <c r="Z38" s="1"/>
    </row>
    <row r="39" spans="1:26" ht="12.75" customHeight="1">
      <c r="A39" s="75"/>
      <c r="B39" s="265" t="s">
        <v>886</v>
      </c>
      <c r="C39" s="263"/>
      <c r="D39" s="263"/>
      <c r="E39" s="263"/>
      <c r="F39" s="266">
        <v>49</v>
      </c>
      <c r="G39" s="1"/>
      <c r="H39" s="1"/>
      <c r="I39" s="1"/>
      <c r="J39" s="1"/>
      <c r="K39" s="1"/>
      <c r="L39" s="1"/>
      <c r="M39" s="1"/>
      <c r="N39" s="1"/>
      <c r="O39" s="1"/>
      <c r="P39" s="1"/>
      <c r="Q39" s="1"/>
      <c r="R39" s="1"/>
      <c r="S39" s="1"/>
      <c r="T39" s="1"/>
      <c r="U39" s="1"/>
      <c r="V39" s="1"/>
      <c r="W39" s="1"/>
      <c r="X39" s="1"/>
      <c r="Y39" s="1"/>
      <c r="Z39" s="1"/>
    </row>
    <row r="40" spans="1:26" ht="12.75" customHeight="1" thickBot="1">
      <c r="A40" s="75"/>
      <c r="B40" s="265" t="s">
        <v>887</v>
      </c>
      <c r="C40" s="263"/>
      <c r="D40" s="263"/>
      <c r="E40" s="293">
        <v>5.7299999999999997E-2</v>
      </c>
      <c r="F40" s="266">
        <v>50</v>
      </c>
      <c r="G40" s="1"/>
      <c r="H40" s="1"/>
      <c r="I40" s="1"/>
      <c r="J40" s="1"/>
      <c r="K40" s="1"/>
      <c r="L40" s="1"/>
      <c r="M40" s="1"/>
      <c r="N40" s="1"/>
      <c r="O40" s="1"/>
      <c r="P40" s="1"/>
      <c r="Q40" s="1"/>
      <c r="R40" s="1"/>
      <c r="S40" s="1"/>
      <c r="T40" s="1"/>
      <c r="U40" s="1"/>
      <c r="V40" s="1"/>
      <c r="W40" s="1"/>
      <c r="X40" s="1"/>
      <c r="Y40" s="1"/>
      <c r="Z40" s="1"/>
    </row>
    <row r="41" spans="1:26" ht="12.75" customHeight="1" thickBot="1">
      <c r="A41" s="75"/>
      <c r="B41" s="265" t="s">
        <v>888</v>
      </c>
      <c r="C41" s="263"/>
      <c r="D41" s="293">
        <v>1.6799999999999999E-2</v>
      </c>
      <c r="E41" s="293">
        <v>0.1804</v>
      </c>
      <c r="F41" s="266">
        <v>51</v>
      </c>
      <c r="G41" s="1"/>
      <c r="H41" s="1"/>
      <c r="I41" s="1"/>
      <c r="J41" s="1"/>
      <c r="K41" s="1"/>
      <c r="L41" s="1"/>
      <c r="M41" s="1"/>
      <c r="N41" s="1"/>
      <c r="O41" s="1"/>
      <c r="P41" s="1"/>
      <c r="Q41" s="1"/>
      <c r="R41" s="1"/>
      <c r="S41" s="1"/>
      <c r="T41" s="1"/>
      <c r="U41" s="1"/>
      <c r="V41" s="1"/>
      <c r="W41" s="1"/>
      <c r="X41" s="1"/>
      <c r="Y41" s="1"/>
      <c r="Z41" s="1"/>
    </row>
    <row r="42" spans="1:26" ht="12.75" customHeight="1" thickBot="1">
      <c r="A42" s="75"/>
      <c r="B42" s="265" t="s">
        <v>889</v>
      </c>
      <c r="C42" s="263"/>
      <c r="D42" s="263"/>
      <c r="E42" s="293">
        <f>2.1%+12.03%</f>
        <v>0.14129999999999998</v>
      </c>
      <c r="F42" s="266">
        <v>52</v>
      </c>
      <c r="G42" s="1"/>
      <c r="H42" s="1"/>
      <c r="I42" s="1"/>
      <c r="J42" s="1"/>
      <c r="K42" s="1"/>
      <c r="L42" s="1"/>
      <c r="M42" s="1"/>
      <c r="N42" s="1"/>
      <c r="O42" s="1"/>
      <c r="P42" s="1"/>
      <c r="Q42" s="1"/>
      <c r="R42" s="1"/>
      <c r="S42" s="1"/>
      <c r="T42" s="1"/>
      <c r="U42" s="1"/>
      <c r="V42" s="1"/>
      <c r="W42" s="1"/>
      <c r="X42" s="1"/>
      <c r="Y42" s="1"/>
      <c r="Z42" s="1"/>
    </row>
    <row r="43" spans="1:26" ht="12.75" customHeight="1">
      <c r="A43" s="75"/>
      <c r="B43" s="265" t="s">
        <v>185</v>
      </c>
      <c r="C43" s="263"/>
      <c r="D43" s="293"/>
      <c r="E43" s="293">
        <v>2.3800000000000002E-2</v>
      </c>
      <c r="F43" s="266">
        <v>54</v>
      </c>
      <c r="G43" s="1"/>
      <c r="H43" s="1"/>
      <c r="I43" s="1"/>
      <c r="J43" s="1"/>
      <c r="K43" s="1"/>
      <c r="L43" s="1"/>
      <c r="M43" s="1"/>
      <c r="N43" s="1"/>
      <c r="O43" s="1"/>
      <c r="P43" s="1"/>
      <c r="Q43" s="1"/>
      <c r="R43" s="1"/>
      <c r="S43" s="1"/>
      <c r="T43" s="1"/>
      <c r="U43" s="1"/>
      <c r="V43" s="1"/>
      <c r="W43" s="1"/>
      <c r="X43" s="1"/>
      <c r="Y43" s="1"/>
      <c r="Z43" s="1"/>
    </row>
    <row r="44" spans="1:26" ht="12.75" customHeight="1">
      <c r="A44" s="75"/>
      <c r="B44" s="171" t="s">
        <v>890</v>
      </c>
      <c r="C44" s="71"/>
      <c r="D44" s="71"/>
      <c r="E44" s="71"/>
      <c r="F44" s="268"/>
      <c r="G44" s="1"/>
      <c r="H44" s="1"/>
      <c r="I44" s="1"/>
      <c r="J44" s="1"/>
      <c r="K44" s="1"/>
      <c r="L44" s="1"/>
      <c r="M44" s="1"/>
      <c r="N44" s="1"/>
      <c r="O44" s="1"/>
      <c r="P44" s="1"/>
      <c r="Q44" s="1"/>
      <c r="R44" s="1"/>
      <c r="S44" s="1"/>
      <c r="T44" s="1"/>
      <c r="U44" s="1"/>
      <c r="V44" s="1"/>
      <c r="W44" s="1"/>
      <c r="X44" s="1"/>
      <c r="Y44" s="1"/>
      <c r="Z44" s="1"/>
    </row>
    <row r="45" spans="1:26" ht="12.75" customHeight="1">
      <c r="A45" s="75"/>
      <c r="B45" s="171" t="s">
        <v>891</v>
      </c>
      <c r="C45" s="269">
        <f t="shared" ref="C45:E45" si="0">SUM(C6:C44)</f>
        <v>1.26E-2</v>
      </c>
      <c r="D45" s="269">
        <f t="shared" si="0"/>
        <v>2.3799999999999998E-2</v>
      </c>
      <c r="E45" s="269">
        <f t="shared" si="0"/>
        <v>0.96360000000000001</v>
      </c>
      <c r="F45" s="294">
        <f>C45+D45+E45</f>
        <v>1</v>
      </c>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workbookViewId="0">
      <selection activeCell="A121" sqref="A121:XFD121"/>
    </sheetView>
  </sheetViews>
  <sheetFormatPr defaultColWidth="12.6640625" defaultRowHeight="15" customHeight="1"/>
  <cols>
    <col min="1" max="1" width="88.6640625" customWidth="1"/>
    <col min="2" max="2" width="0.6640625" customWidth="1"/>
    <col min="3" max="6" width="8.6640625" hidden="1" customWidth="1"/>
    <col min="7" max="26" width="8.6640625" customWidth="1"/>
  </cols>
  <sheetData>
    <row r="1" spans="1:26" ht="12.75" customHeight="1">
      <c r="A1" s="270" t="s">
        <v>892</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71" t="s">
        <v>893</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72"/>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71" t="s">
        <v>894</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71"/>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73" t="s">
        <v>895</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71"/>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74" t="s">
        <v>896</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74" t="s">
        <v>897</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74" t="s">
        <v>898</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74"/>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74" t="s">
        <v>899</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74" t="s">
        <v>900</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74" t="s">
        <v>901</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74" t="s">
        <v>902</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74" t="s">
        <v>903</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74" t="s">
        <v>904</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74" t="s">
        <v>905</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74" t="s">
        <v>906</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74" t="s">
        <v>907</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74" t="s">
        <v>908</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74" t="s">
        <v>909</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75" t="s">
        <v>910</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76"/>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74" t="s">
        <v>911</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74" t="s">
        <v>912</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74" t="s">
        <v>913</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74" t="s">
        <v>914</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74" t="s">
        <v>915</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74" t="s">
        <v>916</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74" t="s">
        <v>917</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74" t="s">
        <v>918</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74" t="s">
        <v>919</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74" t="s">
        <v>920</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74" t="s">
        <v>921</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74" t="s">
        <v>922</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74" t="s">
        <v>923</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74" t="s">
        <v>924</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74" t="s">
        <v>925</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74" t="s">
        <v>926</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74" t="s">
        <v>927</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74" t="s">
        <v>928</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74" t="s">
        <v>929</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74" t="s">
        <v>930</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74" t="s">
        <v>931</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74" t="s">
        <v>932</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74" t="s">
        <v>933</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74" t="s">
        <v>934</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75" t="s">
        <v>935</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75" t="s">
        <v>936</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75" t="s">
        <v>937</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74" t="s">
        <v>938</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74" t="s">
        <v>939</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74" t="s">
        <v>940</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74" t="s">
        <v>941</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74" t="s">
        <v>942</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74" t="s">
        <v>943</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74" t="s">
        <v>944</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74" t="s">
        <v>945</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74" t="s">
        <v>946</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74" t="s">
        <v>947</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74" t="s">
        <v>1075</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74" t="s">
        <v>948</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74" t="s">
        <v>1076</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74" t="s">
        <v>949</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74" t="s">
        <v>950</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74" t="s">
        <v>951</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74" t="s">
        <v>952</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74" t="s">
        <v>953</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74" t="s">
        <v>954</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74" t="s">
        <v>955</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74" t="s">
        <v>956</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74" t="s">
        <v>957</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74" t="s">
        <v>958</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74" t="s">
        <v>1077</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74" t="s">
        <v>959</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74" t="s">
        <v>960</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74" t="s">
        <v>961</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74"/>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74" t="s">
        <v>962</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74" t="s">
        <v>963</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74" t="s">
        <v>964</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75" t="s">
        <v>965</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74" t="s">
        <v>966</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74" t="s">
        <v>967</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72"/>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75" t="s">
        <v>968</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76"/>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77" t="s">
        <v>969</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74" t="s">
        <v>1078</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74" t="s">
        <v>970</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74" t="s">
        <v>971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74" t="s">
        <v>972</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74" t="s">
        <v>973</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74" t="s">
        <v>974</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74" t="s">
        <v>975</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74" t="s">
        <v>976</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74" t="s">
        <v>977</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74" t="s">
        <v>978</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74" t="s">
        <v>979</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72"/>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78" t="s">
        <v>980</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72"/>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78" t="s">
        <v>981</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79"/>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78" t="s">
        <v>982</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74"/>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74" t="s">
        <v>983</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74" t="s">
        <v>984</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74" t="s">
        <v>985</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74" t="s">
        <v>986</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74" t="s">
        <v>987</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74" t="s">
        <v>988</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74" t="s">
        <v>989</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74" t="s">
        <v>990</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74" t="s">
        <v>991</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74" t="s">
        <v>992</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74" t="s">
        <v>993</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74" t="s">
        <v>994</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74" t="s">
        <v>995</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74" t="s">
        <v>996</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74" t="s">
        <v>997</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74" t="s">
        <v>998</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74" t="s">
        <v>999</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74" t="s">
        <v>1000</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74" t="s">
        <v>1001</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74" t="s">
        <v>1002</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74" t="s">
        <v>1003</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74" t="s">
        <v>1004</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74"/>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74" t="s">
        <v>1005</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74" t="s">
        <v>1006</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74" t="s">
        <v>1007</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74" t="s">
        <v>1008</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74"/>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74" t="s">
        <v>1009</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72"/>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74" t="s">
        <v>1010</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74" t="s">
        <v>1011</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74" t="s">
        <v>1012</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74" t="s">
        <v>1013</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74" t="s">
        <v>1014</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74" t="s">
        <v>1015</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74" t="s">
        <v>1016</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74" t="s">
        <v>1017</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74" t="s">
        <v>1018</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74" t="s">
        <v>1019</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74" t="s">
        <v>1020</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80"/>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80"/>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81" t="s">
        <v>1021</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80"/>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74" t="s">
        <v>1022</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74"/>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74" t="s">
        <v>1023</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72"/>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74" t="s">
        <v>1024</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72"/>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74" t="s">
        <v>1025</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72"/>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74" t="s">
        <v>1026</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72"/>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74" t="s">
        <v>1027</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72"/>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74" t="s">
        <v>1028</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72"/>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74" t="s">
        <v>1029</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72"/>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74" t="s">
        <v>1030</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72"/>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74" t="s">
        <v>608</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74"/>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72" t="s">
        <v>1031</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72" t="s">
        <v>1032</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72" t="s">
        <v>1033</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72" t="s">
        <v>1034</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72" t="s">
        <v>1035</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72" t="s">
        <v>1036</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72" t="s">
        <v>1037</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72" t="s">
        <v>1038</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72" t="s">
        <v>1039</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72"/>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74" t="s">
        <v>1040</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72"/>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74" t="s">
        <v>1041</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82"/>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82"/>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82"/>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82"/>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82"/>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82"/>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82"/>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82"/>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82"/>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82"/>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82"/>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82"/>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82"/>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82"/>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82"/>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82"/>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82"/>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82"/>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82"/>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82"/>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82"/>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82"/>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82"/>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82"/>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82"/>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82"/>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82"/>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82"/>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82"/>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82"/>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82"/>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82"/>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82"/>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82"/>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82"/>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82"/>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82"/>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82"/>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82"/>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82"/>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82"/>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82"/>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82"/>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82"/>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82"/>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82"/>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82"/>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82"/>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82"/>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82"/>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82"/>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82"/>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82"/>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82"/>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82"/>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82"/>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82"/>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82"/>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82"/>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82"/>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82"/>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82"/>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82"/>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82"/>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82"/>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82"/>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82"/>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82"/>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82"/>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82"/>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82"/>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82"/>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82"/>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82"/>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82"/>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82"/>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82"/>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82"/>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82"/>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82"/>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82"/>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82"/>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82"/>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82"/>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82"/>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82"/>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82"/>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82"/>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82"/>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82"/>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82"/>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82"/>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82"/>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82"/>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82"/>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82"/>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82"/>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82"/>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82"/>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82"/>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82"/>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82"/>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82"/>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82"/>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82"/>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82"/>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82"/>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82"/>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82"/>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82"/>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82"/>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82"/>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82"/>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82"/>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82"/>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82"/>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82"/>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82"/>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82"/>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82"/>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82"/>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82"/>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82"/>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82"/>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82"/>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82"/>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82"/>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82"/>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82"/>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82"/>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82"/>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82"/>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82"/>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82"/>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82"/>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82"/>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82"/>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82"/>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82"/>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82"/>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82"/>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82"/>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82"/>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82"/>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82"/>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82"/>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82"/>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82"/>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82"/>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82"/>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82"/>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82"/>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82"/>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82"/>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82"/>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82"/>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82"/>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82"/>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82"/>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82"/>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82"/>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82"/>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82"/>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82"/>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82"/>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82"/>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82"/>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82"/>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82"/>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82"/>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82"/>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82"/>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82"/>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82"/>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82"/>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82"/>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82"/>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82"/>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82"/>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82"/>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82"/>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82"/>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82"/>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82"/>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82"/>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82"/>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82"/>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82"/>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82"/>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82"/>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82"/>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82"/>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82"/>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82"/>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82"/>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82"/>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82"/>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82"/>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82"/>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82"/>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82"/>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82"/>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82"/>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82"/>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82"/>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82"/>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82"/>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82"/>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82"/>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82"/>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82"/>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82"/>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82"/>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82"/>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82"/>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82"/>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82"/>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82"/>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82"/>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82"/>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82"/>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82"/>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82"/>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82"/>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82"/>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82"/>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82"/>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82"/>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82"/>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82"/>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82"/>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82"/>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82"/>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82"/>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82"/>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82"/>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82"/>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82"/>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82"/>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82"/>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82"/>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82"/>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82"/>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82"/>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82"/>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82"/>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82"/>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82"/>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82"/>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82"/>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82"/>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82"/>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82"/>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82"/>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82"/>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82"/>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82"/>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82"/>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82"/>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82"/>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82"/>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82"/>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82"/>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82"/>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82"/>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82"/>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82"/>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82"/>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82"/>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82"/>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82"/>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82"/>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82"/>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82"/>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82"/>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82"/>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82"/>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82"/>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82"/>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82"/>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82"/>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82"/>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82"/>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82"/>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82"/>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82"/>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82"/>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82"/>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82"/>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82"/>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82"/>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82"/>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82"/>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82"/>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82"/>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82"/>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82"/>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82"/>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82"/>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82"/>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82"/>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82"/>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82"/>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82"/>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82"/>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82"/>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82"/>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82"/>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82"/>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82"/>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82"/>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82"/>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82"/>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82"/>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82"/>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82"/>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82"/>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82"/>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82"/>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82"/>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82"/>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82"/>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82"/>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82"/>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82"/>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82"/>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82"/>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82"/>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82"/>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82"/>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82"/>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82"/>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82"/>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82"/>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82"/>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82"/>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82"/>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82"/>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82"/>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82"/>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82"/>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82"/>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82"/>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82"/>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82"/>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82"/>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82"/>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82"/>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82"/>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82"/>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82"/>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82"/>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82"/>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82"/>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82"/>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82"/>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82"/>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82"/>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82"/>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82"/>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82"/>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82"/>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82"/>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82"/>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82"/>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82"/>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82"/>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82"/>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82"/>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82"/>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82"/>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82"/>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82"/>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82"/>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82"/>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82"/>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82"/>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82"/>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82"/>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82"/>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82"/>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82"/>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82"/>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82"/>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82"/>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82"/>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82"/>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82"/>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82"/>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82"/>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82"/>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82"/>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82"/>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82"/>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82"/>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82"/>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82"/>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82"/>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82"/>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82"/>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82"/>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82"/>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82"/>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82"/>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82"/>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82"/>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82"/>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82"/>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82"/>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82"/>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82"/>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82"/>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82"/>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82"/>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82"/>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82"/>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82"/>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82"/>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82"/>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82"/>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82"/>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82"/>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82"/>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82"/>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82"/>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82"/>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82"/>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82"/>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82"/>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82"/>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82"/>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82"/>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82"/>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82"/>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82"/>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82"/>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82"/>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82"/>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82"/>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82"/>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82"/>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82"/>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82"/>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82"/>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82"/>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82"/>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82"/>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82"/>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82"/>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82"/>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82"/>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82"/>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82"/>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82"/>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82"/>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82"/>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82"/>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82"/>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82"/>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82"/>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82"/>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82"/>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82"/>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82"/>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82"/>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82"/>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82"/>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82"/>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82"/>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82"/>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82"/>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82"/>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82"/>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82"/>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82"/>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82"/>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82"/>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82"/>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82"/>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82"/>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82"/>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82"/>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82"/>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82"/>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82"/>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82"/>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82"/>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82"/>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82"/>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82"/>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82"/>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82"/>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82"/>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82"/>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82"/>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82"/>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82"/>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82"/>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82"/>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82"/>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82"/>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82"/>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82"/>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82"/>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82"/>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82"/>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82"/>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82"/>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82"/>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82"/>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82"/>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82"/>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82"/>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82"/>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82"/>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82"/>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82"/>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82"/>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82"/>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82"/>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82"/>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82"/>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82"/>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82"/>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82"/>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82"/>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82"/>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82"/>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82"/>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82"/>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82"/>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82"/>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82"/>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82"/>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82"/>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82"/>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82"/>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82"/>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82"/>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82"/>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82"/>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82"/>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82"/>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82"/>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82"/>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82"/>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82"/>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82"/>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82"/>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82"/>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82"/>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82"/>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82"/>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82"/>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82"/>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82"/>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82"/>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82"/>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82"/>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82"/>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82"/>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82"/>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82"/>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82"/>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82"/>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82"/>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82"/>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82"/>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82"/>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82"/>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82"/>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82"/>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82"/>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82"/>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82"/>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82"/>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82"/>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82"/>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82"/>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82"/>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82"/>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82"/>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82"/>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82"/>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82"/>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82"/>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82"/>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82"/>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82"/>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82"/>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82"/>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82"/>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82"/>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82"/>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82"/>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82"/>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82"/>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82"/>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82"/>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82"/>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82"/>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82"/>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82"/>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82"/>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82"/>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82"/>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82"/>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82"/>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82"/>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82"/>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82"/>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82"/>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82"/>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82"/>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82"/>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82"/>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82"/>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82"/>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82"/>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82"/>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82"/>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82"/>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82"/>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82"/>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82"/>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82"/>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82"/>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82"/>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82"/>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82"/>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82"/>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82"/>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82"/>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82"/>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82"/>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82"/>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82"/>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82"/>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82"/>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82"/>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82"/>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82"/>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82"/>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82"/>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82"/>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82"/>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82"/>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82"/>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82"/>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82"/>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82"/>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82"/>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82"/>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82"/>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82"/>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82"/>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82"/>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82"/>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82"/>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82"/>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82"/>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82"/>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82"/>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82"/>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82"/>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82"/>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82"/>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82"/>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82"/>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82"/>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82"/>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82"/>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82"/>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82"/>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82"/>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82"/>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82"/>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82"/>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82"/>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82"/>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82"/>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82"/>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82"/>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82"/>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82"/>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82"/>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82"/>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82"/>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82"/>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82"/>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82"/>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82"/>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82"/>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82"/>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82"/>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82"/>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82"/>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82"/>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82"/>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82"/>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82"/>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82"/>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82"/>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82"/>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82"/>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82"/>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82"/>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82"/>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82"/>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82"/>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82"/>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82"/>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82"/>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82"/>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82"/>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82"/>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82"/>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82"/>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82"/>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82"/>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82"/>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82"/>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82"/>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82"/>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82"/>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82"/>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82"/>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82"/>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82"/>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82"/>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82"/>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82"/>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82"/>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82"/>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82"/>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82"/>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82"/>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82"/>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82"/>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82"/>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82"/>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82"/>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82"/>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82"/>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82"/>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82"/>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82"/>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82"/>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82"/>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82"/>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82"/>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82"/>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82"/>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82"/>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82"/>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82"/>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82"/>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82"/>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82"/>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82"/>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82"/>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82"/>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82"/>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82"/>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82"/>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82"/>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82"/>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82"/>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82"/>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82"/>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82"/>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82"/>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82"/>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82"/>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82"/>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82"/>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82"/>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82"/>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82"/>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82"/>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82"/>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82"/>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82"/>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82"/>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82"/>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82"/>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82"/>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82"/>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82"/>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82"/>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82"/>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82"/>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82"/>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82"/>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82"/>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82"/>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82"/>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82"/>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82"/>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82"/>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82"/>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82"/>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82"/>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82"/>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82"/>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82"/>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82"/>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82"/>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82"/>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82"/>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82"/>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82"/>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82"/>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82"/>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82"/>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82"/>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82"/>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984"/>
  <sheetViews>
    <sheetView showGridLines="0" zoomScale="90" zoomScaleNormal="90" workbookViewId="0">
      <selection sqref="A1:H1"/>
    </sheetView>
  </sheetViews>
  <sheetFormatPr defaultColWidth="12.6640625" defaultRowHeight="15" customHeight="1"/>
  <cols>
    <col min="1" max="1" width="4.44140625" customWidth="1"/>
    <col min="2" max="2" width="33.5546875" customWidth="1"/>
    <col min="3" max="3" width="14.33203125" customWidth="1"/>
    <col min="4" max="4" width="17.109375" customWidth="1"/>
    <col min="5" max="5" width="18.5546875" customWidth="1"/>
    <col min="6" max="6" width="18" customWidth="1"/>
    <col min="7" max="8" width="15.44140625" customWidth="1"/>
    <col min="9" max="9" width="0.6640625" customWidth="1"/>
    <col min="10" max="28" width="8.6640625" customWidth="1"/>
  </cols>
  <sheetData>
    <row r="1" spans="1:8" ht="12.75" customHeight="1">
      <c r="A1" s="310" t="s">
        <v>66</v>
      </c>
      <c r="B1" s="311"/>
      <c r="C1" s="311"/>
      <c r="D1" s="311"/>
      <c r="E1" s="311"/>
      <c r="F1" s="311"/>
      <c r="G1" s="311"/>
      <c r="H1" s="312"/>
    </row>
    <row r="2" spans="1:8" ht="12.75" customHeight="1">
      <c r="A2" s="2"/>
    </row>
    <row r="3" spans="1:8" ht="14.25" customHeight="1">
      <c r="A3" s="4" t="s">
        <v>67</v>
      </c>
      <c r="B3" s="322" t="s">
        <v>68</v>
      </c>
      <c r="C3" s="314"/>
      <c r="D3" s="314"/>
      <c r="E3" s="314"/>
      <c r="F3" s="314"/>
      <c r="G3" s="314"/>
      <c r="H3" s="314"/>
    </row>
    <row r="4" spans="1:8" ht="26.25" customHeight="1">
      <c r="A4" s="4"/>
      <c r="B4" s="324" t="s">
        <v>1089</v>
      </c>
      <c r="C4" s="314"/>
      <c r="D4" s="314"/>
      <c r="E4" s="314"/>
      <c r="F4" s="314"/>
      <c r="G4" s="314"/>
      <c r="H4" s="314"/>
    </row>
    <row r="5" spans="1:8" ht="13.5" customHeight="1">
      <c r="A5" s="4"/>
      <c r="B5" s="329" t="s">
        <v>69</v>
      </c>
      <c r="C5" s="314"/>
      <c r="D5" s="314"/>
      <c r="E5" s="314"/>
      <c r="F5" s="314"/>
      <c r="G5" s="314"/>
      <c r="H5" s="314"/>
    </row>
    <row r="6" spans="1:8" ht="13.5" customHeight="1">
      <c r="A6" s="4"/>
      <c r="B6" s="342" t="s">
        <v>70</v>
      </c>
      <c r="C6" s="314"/>
      <c r="D6" s="314"/>
      <c r="E6" s="314"/>
      <c r="F6" s="314"/>
      <c r="G6" s="314"/>
      <c r="H6" s="314"/>
    </row>
    <row r="7" spans="1:8" ht="14.25" customHeight="1">
      <c r="A7" s="4"/>
      <c r="B7" s="329" t="s">
        <v>71</v>
      </c>
      <c r="C7" s="314"/>
      <c r="D7" s="314"/>
      <c r="E7" s="314"/>
      <c r="F7" s="314"/>
      <c r="G7" s="314"/>
      <c r="H7" s="314"/>
    </row>
    <row r="8" spans="1:8" ht="18" customHeight="1">
      <c r="A8" s="4"/>
      <c r="B8" s="329" t="s">
        <v>72</v>
      </c>
      <c r="C8" s="314"/>
      <c r="D8" s="314"/>
      <c r="E8" s="314"/>
      <c r="F8" s="314"/>
      <c r="G8" s="314"/>
      <c r="H8" s="314"/>
    </row>
    <row r="9" spans="1:8" ht="12.75" customHeight="1">
      <c r="A9" s="4"/>
      <c r="B9" s="326"/>
      <c r="C9" s="325" t="s">
        <v>73</v>
      </c>
      <c r="D9" s="317"/>
      <c r="E9" s="318"/>
      <c r="F9" s="325" t="s">
        <v>74</v>
      </c>
      <c r="G9" s="317"/>
      <c r="H9" s="318"/>
    </row>
    <row r="10" spans="1:8" ht="12.75" customHeight="1">
      <c r="A10" s="4"/>
      <c r="B10" s="327"/>
      <c r="C10" s="33" t="s">
        <v>75</v>
      </c>
      <c r="D10" s="34" t="s">
        <v>76</v>
      </c>
      <c r="E10" s="35" t="s">
        <v>77</v>
      </c>
      <c r="F10" s="33" t="s">
        <v>75</v>
      </c>
      <c r="G10" s="34" t="s">
        <v>76</v>
      </c>
      <c r="H10" s="35" t="s">
        <v>77</v>
      </c>
    </row>
    <row r="11" spans="1:8" ht="12.75" customHeight="1">
      <c r="A11" s="4"/>
      <c r="B11" s="36" t="s">
        <v>78</v>
      </c>
      <c r="C11" s="37"/>
      <c r="D11" s="37"/>
      <c r="E11" s="37"/>
      <c r="F11" s="37"/>
      <c r="G11" s="37"/>
      <c r="H11" s="37"/>
    </row>
    <row r="12" spans="1:8" ht="22.5" customHeight="1">
      <c r="A12" s="4"/>
      <c r="B12" s="38" t="s">
        <v>1104</v>
      </c>
      <c r="C12" s="39">
        <v>246</v>
      </c>
      <c r="D12" s="40">
        <v>317</v>
      </c>
      <c r="E12" s="40"/>
      <c r="F12" s="40">
        <v>11</v>
      </c>
      <c r="G12" s="40">
        <v>24</v>
      </c>
      <c r="H12" s="40"/>
    </row>
    <row r="13" spans="1:8" ht="12.75" customHeight="1">
      <c r="A13" s="4"/>
      <c r="B13" s="41" t="s">
        <v>79</v>
      </c>
      <c r="C13" s="40">
        <v>85</v>
      </c>
      <c r="D13" s="40">
        <v>80</v>
      </c>
      <c r="E13" s="40"/>
      <c r="F13" s="40">
        <v>11</v>
      </c>
      <c r="G13" s="40">
        <v>20</v>
      </c>
      <c r="H13" s="40"/>
    </row>
    <row r="14" spans="1:8" ht="12.75" customHeight="1">
      <c r="A14" s="4"/>
      <c r="B14" s="41" t="s">
        <v>80</v>
      </c>
      <c r="C14" s="40">
        <v>611</v>
      </c>
      <c r="D14" s="40">
        <v>970</v>
      </c>
      <c r="E14" s="40"/>
      <c r="F14" s="40">
        <v>114</v>
      </c>
      <c r="G14" s="40">
        <v>167</v>
      </c>
      <c r="H14" s="40"/>
    </row>
    <row r="15" spans="1:8" ht="12.75" customHeight="1">
      <c r="A15" s="4"/>
      <c r="B15" s="42" t="s">
        <v>81</v>
      </c>
      <c r="C15" s="43">
        <f t="shared" ref="C15:H15" si="0">SUM(C12:C14)</f>
        <v>942</v>
      </c>
      <c r="D15" s="43">
        <f t="shared" si="0"/>
        <v>1367</v>
      </c>
      <c r="E15" s="43">
        <f t="shared" si="0"/>
        <v>0</v>
      </c>
      <c r="F15" s="43">
        <f t="shared" si="0"/>
        <v>136</v>
      </c>
      <c r="G15" s="43">
        <f t="shared" si="0"/>
        <v>211</v>
      </c>
      <c r="H15" s="43">
        <f t="shared" si="0"/>
        <v>0</v>
      </c>
    </row>
    <row r="16" spans="1:8" ht="12.75" customHeight="1">
      <c r="A16" s="4"/>
      <c r="B16" s="38" t="s">
        <v>82</v>
      </c>
      <c r="C16" s="40">
        <v>9</v>
      </c>
      <c r="D16" s="40">
        <v>19</v>
      </c>
      <c r="E16" s="40"/>
      <c r="F16" s="40">
        <v>384</v>
      </c>
      <c r="G16" s="40">
        <v>774</v>
      </c>
      <c r="H16" s="40"/>
    </row>
    <row r="17" spans="1:8" ht="12.75" customHeight="1">
      <c r="A17" s="4"/>
      <c r="B17" s="42" t="s">
        <v>83</v>
      </c>
      <c r="C17" s="43">
        <f t="shared" ref="C17:H17" si="1">SUM(C15:C16)</f>
        <v>951</v>
      </c>
      <c r="D17" s="43">
        <f t="shared" si="1"/>
        <v>1386</v>
      </c>
      <c r="E17" s="43">
        <f t="shared" si="1"/>
        <v>0</v>
      </c>
      <c r="F17" s="43">
        <f t="shared" si="1"/>
        <v>520</v>
      </c>
      <c r="G17" s="43">
        <f t="shared" si="1"/>
        <v>985</v>
      </c>
      <c r="H17" s="43">
        <f t="shared" si="1"/>
        <v>0</v>
      </c>
    </row>
    <row r="18" spans="1:8" ht="12.75" customHeight="1">
      <c r="A18" s="4"/>
      <c r="B18" s="36" t="s">
        <v>84</v>
      </c>
      <c r="C18" s="44"/>
      <c r="D18" s="44"/>
      <c r="E18" s="44"/>
      <c r="F18" s="44"/>
      <c r="G18" s="44"/>
      <c r="H18" s="44"/>
    </row>
    <row r="19" spans="1:8" ht="12.75" customHeight="1">
      <c r="A19" s="4"/>
      <c r="B19" s="41" t="s">
        <v>85</v>
      </c>
      <c r="C19" s="45">
        <v>19</v>
      </c>
      <c r="D19" s="45">
        <v>10</v>
      </c>
      <c r="E19" s="45"/>
      <c r="F19" s="45">
        <v>12</v>
      </c>
      <c r="G19" s="45">
        <v>13</v>
      </c>
      <c r="H19" s="45"/>
    </row>
    <row r="20" spans="1:8" ht="12.75" customHeight="1">
      <c r="A20" s="4"/>
      <c r="B20" s="41" t="s">
        <v>80</v>
      </c>
      <c r="C20" s="45">
        <v>15</v>
      </c>
      <c r="D20" s="45">
        <v>20</v>
      </c>
      <c r="E20" s="45"/>
      <c r="F20" s="45">
        <v>20</v>
      </c>
      <c r="G20" s="45">
        <v>57</v>
      </c>
      <c r="H20" s="45"/>
    </row>
    <row r="21" spans="1:8" ht="12.75" customHeight="1">
      <c r="A21" s="4"/>
      <c r="B21" s="38" t="s">
        <v>86</v>
      </c>
      <c r="C21" s="45">
        <v>0</v>
      </c>
      <c r="D21" s="45">
        <v>2</v>
      </c>
      <c r="E21" s="45"/>
      <c r="F21" s="45">
        <v>3</v>
      </c>
      <c r="G21" s="45">
        <v>11</v>
      </c>
      <c r="H21" s="45"/>
    </row>
    <row r="22" spans="1:8" ht="12.75" customHeight="1">
      <c r="A22" s="4"/>
      <c r="B22" s="42" t="s">
        <v>87</v>
      </c>
      <c r="C22" s="46">
        <f t="shared" ref="C22:H22" si="2">SUM(C19:C21)</f>
        <v>34</v>
      </c>
      <c r="D22" s="46">
        <f t="shared" si="2"/>
        <v>32</v>
      </c>
      <c r="E22" s="46">
        <f t="shared" si="2"/>
        <v>0</v>
      </c>
      <c r="F22" s="46">
        <f t="shared" si="2"/>
        <v>35</v>
      </c>
      <c r="G22" s="46">
        <f t="shared" si="2"/>
        <v>81</v>
      </c>
      <c r="H22" s="46">
        <f t="shared" si="2"/>
        <v>0</v>
      </c>
    </row>
    <row r="23" spans="1:8" ht="12.75" customHeight="1">
      <c r="A23" s="4"/>
      <c r="B23" s="42" t="s">
        <v>88</v>
      </c>
      <c r="C23" s="43">
        <f t="shared" ref="C23:H23" si="3">SUM(C17, C22)</f>
        <v>985</v>
      </c>
      <c r="D23" s="43">
        <f t="shared" si="3"/>
        <v>1418</v>
      </c>
      <c r="E23" s="43">
        <f t="shared" si="3"/>
        <v>0</v>
      </c>
      <c r="F23" s="43">
        <f t="shared" si="3"/>
        <v>555</v>
      </c>
      <c r="G23" s="43">
        <f t="shared" si="3"/>
        <v>1066</v>
      </c>
      <c r="H23" s="43">
        <f t="shared" si="3"/>
        <v>0</v>
      </c>
    </row>
    <row r="24" spans="1:8" ht="12.75" customHeight="1">
      <c r="A24" s="4"/>
      <c r="B24" s="47"/>
      <c r="C24" s="48"/>
      <c r="D24" s="49"/>
      <c r="E24" s="49"/>
      <c r="F24" s="49"/>
      <c r="G24" s="49"/>
      <c r="H24" s="49"/>
    </row>
    <row r="25" spans="1:8" ht="12.75" customHeight="1">
      <c r="A25" s="4"/>
      <c r="B25" s="50" t="s">
        <v>89</v>
      </c>
      <c r="C25" s="51">
        <f>SUM(C17:H17)</f>
        <v>3842</v>
      </c>
      <c r="G25" s="52"/>
      <c r="H25" s="52"/>
    </row>
    <row r="26" spans="1:8" ht="12.75" customHeight="1">
      <c r="A26" s="4"/>
      <c r="B26" s="50" t="s">
        <v>90</v>
      </c>
      <c r="C26" s="53">
        <f>SUM(C22:H22)</f>
        <v>182</v>
      </c>
      <c r="G26" s="52"/>
      <c r="H26" s="52"/>
    </row>
    <row r="27" spans="1:8" ht="12.75" customHeight="1">
      <c r="A27" s="4"/>
      <c r="B27" s="5" t="s">
        <v>91</v>
      </c>
      <c r="C27" s="54">
        <f>SUM(C25:C26)</f>
        <v>4024</v>
      </c>
      <c r="D27" s="5"/>
      <c r="E27" s="5"/>
      <c r="F27" s="5"/>
      <c r="G27" s="55"/>
      <c r="H27" s="55"/>
    </row>
    <row r="28" spans="1:8" ht="22.5" customHeight="1">
      <c r="A28" s="56" t="s">
        <v>92</v>
      </c>
      <c r="B28" s="328" t="s">
        <v>93</v>
      </c>
      <c r="C28" s="314"/>
      <c r="D28" s="314"/>
      <c r="E28" s="314"/>
      <c r="F28" s="314"/>
      <c r="G28" s="314"/>
      <c r="H28" s="314"/>
    </row>
    <row r="29" spans="1:8" ht="27.75" customHeight="1">
      <c r="A29" s="4"/>
      <c r="B29" s="324" t="s">
        <v>1090</v>
      </c>
      <c r="C29" s="314"/>
      <c r="D29" s="314"/>
      <c r="E29" s="314"/>
      <c r="F29" s="314"/>
      <c r="G29" s="314"/>
      <c r="H29" s="314"/>
    </row>
    <row r="30" spans="1:8" ht="15" customHeight="1">
      <c r="A30" s="4"/>
      <c r="B30" s="324" t="s">
        <v>1044</v>
      </c>
      <c r="C30" s="314"/>
      <c r="D30" s="314"/>
      <c r="E30" s="314"/>
      <c r="F30" s="314"/>
      <c r="G30" s="314"/>
      <c r="H30" s="314"/>
    </row>
    <row r="31" spans="1:8" ht="15.75" customHeight="1">
      <c r="A31" s="4"/>
      <c r="B31" s="324" t="s">
        <v>94</v>
      </c>
      <c r="C31" s="314"/>
      <c r="D31" s="314"/>
      <c r="E31" s="314"/>
      <c r="F31" s="314"/>
      <c r="G31" s="314"/>
      <c r="H31" s="314"/>
    </row>
    <row r="32" spans="1:8" ht="38.25" customHeight="1">
      <c r="A32" s="4"/>
      <c r="B32" s="324" t="s">
        <v>95</v>
      </c>
      <c r="C32" s="314"/>
      <c r="D32" s="314"/>
      <c r="E32" s="314"/>
      <c r="F32" s="314"/>
      <c r="G32" s="314"/>
      <c r="H32" s="314"/>
    </row>
    <row r="33" spans="1:8" ht="16.5" customHeight="1">
      <c r="A33" s="4"/>
      <c r="B33" s="324" t="s">
        <v>96</v>
      </c>
      <c r="C33" s="314"/>
      <c r="D33" s="314"/>
      <c r="E33" s="314"/>
      <c r="F33" s="314"/>
      <c r="G33" s="314"/>
      <c r="H33" s="314"/>
    </row>
    <row r="34" spans="1:8" ht="54.75" customHeight="1">
      <c r="A34" s="4"/>
      <c r="B34" s="324" t="s">
        <v>97</v>
      </c>
      <c r="C34" s="314"/>
      <c r="D34" s="314"/>
      <c r="E34" s="314"/>
      <c r="F34" s="314"/>
      <c r="G34" s="314"/>
      <c r="H34" s="314"/>
    </row>
    <row r="35" spans="1:8" ht="35.25" customHeight="1">
      <c r="A35" s="4"/>
      <c r="B35" s="339" t="s">
        <v>98</v>
      </c>
      <c r="C35" s="314"/>
      <c r="D35" s="314"/>
      <c r="E35" s="314"/>
      <c r="F35" s="314"/>
      <c r="G35" s="314"/>
      <c r="H35" s="314"/>
    </row>
    <row r="36" spans="1:8" ht="47.25" customHeight="1">
      <c r="A36" s="4"/>
      <c r="B36" s="324" t="s">
        <v>99</v>
      </c>
      <c r="C36" s="314"/>
      <c r="D36" s="314"/>
      <c r="E36" s="314"/>
      <c r="F36" s="314"/>
      <c r="G36" s="314"/>
      <c r="H36" s="314"/>
    </row>
    <row r="37" spans="1:8" ht="34.5" customHeight="1">
      <c r="A37" s="4"/>
      <c r="B37" s="324" t="s">
        <v>100</v>
      </c>
      <c r="C37" s="314"/>
      <c r="D37" s="314"/>
      <c r="E37" s="314"/>
      <c r="F37" s="314"/>
      <c r="G37" s="314"/>
      <c r="H37" s="314"/>
    </row>
    <row r="38" spans="1:8" ht="76.5" customHeight="1">
      <c r="A38" s="4"/>
      <c r="B38" s="333"/>
      <c r="C38" s="318"/>
      <c r="D38" s="284" t="s">
        <v>101</v>
      </c>
      <c r="E38" s="286" t="s">
        <v>102</v>
      </c>
      <c r="F38" s="284" t="s">
        <v>103</v>
      </c>
    </row>
    <row r="39" spans="1:8" ht="12.75" customHeight="1">
      <c r="A39" s="4"/>
      <c r="B39" s="334" t="s">
        <v>1045</v>
      </c>
      <c r="C39" s="318"/>
      <c r="D39" s="57">
        <v>6</v>
      </c>
      <c r="E39" s="57">
        <v>38</v>
      </c>
      <c r="F39" s="57">
        <v>38</v>
      </c>
    </row>
    <row r="40" spans="1:8" ht="12.75" customHeight="1">
      <c r="A40" s="4"/>
      <c r="B40" s="332" t="s">
        <v>104</v>
      </c>
      <c r="C40" s="318"/>
      <c r="D40" s="57">
        <v>3</v>
      </c>
      <c r="E40" s="57">
        <v>50</v>
      </c>
      <c r="F40" s="57">
        <v>50</v>
      </c>
    </row>
    <row r="41" spans="1:8" ht="12.75" customHeight="1">
      <c r="A41" s="4"/>
      <c r="B41" s="330" t="s">
        <v>105</v>
      </c>
      <c r="C41" s="318"/>
      <c r="D41" s="57">
        <v>138</v>
      </c>
      <c r="E41" s="57">
        <v>358</v>
      </c>
      <c r="F41" s="57">
        <v>420</v>
      </c>
    </row>
    <row r="42" spans="1:8" ht="12.75" customHeight="1">
      <c r="A42" s="4"/>
      <c r="B42" s="330" t="s">
        <v>106</v>
      </c>
      <c r="C42" s="318"/>
      <c r="D42" s="57">
        <v>319</v>
      </c>
      <c r="E42" s="57">
        <v>1776</v>
      </c>
      <c r="F42" s="57">
        <v>2627</v>
      </c>
    </row>
    <row r="43" spans="1:8" ht="15" customHeight="1">
      <c r="A43" s="4"/>
      <c r="B43" s="330" t="s">
        <v>107</v>
      </c>
      <c r="C43" s="318"/>
      <c r="D43" s="57">
        <v>12</v>
      </c>
      <c r="E43" s="57">
        <v>26</v>
      </c>
      <c r="F43" s="57">
        <v>49</v>
      </c>
    </row>
    <row r="44" spans="1:8" ht="12.75" customHeight="1">
      <c r="A44" s="4"/>
      <c r="B44" s="330" t="s">
        <v>108</v>
      </c>
      <c r="C44" s="318"/>
      <c r="D44" s="57">
        <v>11</v>
      </c>
      <c r="E44" s="57">
        <v>50</v>
      </c>
      <c r="F44" s="57">
        <v>79</v>
      </c>
    </row>
    <row r="45" spans="1:8" ht="26.25" customHeight="1">
      <c r="A45" s="4"/>
      <c r="B45" s="330" t="s">
        <v>109</v>
      </c>
      <c r="C45" s="318"/>
      <c r="D45" s="57">
        <v>0</v>
      </c>
      <c r="E45" s="57">
        <v>3</v>
      </c>
      <c r="F45" s="57">
        <v>6</v>
      </c>
    </row>
    <row r="46" spans="1:8" ht="12.75" customHeight="1">
      <c r="A46" s="4"/>
      <c r="B46" s="330" t="s">
        <v>110</v>
      </c>
      <c r="C46" s="318"/>
      <c r="D46" s="57">
        <v>60</v>
      </c>
      <c r="E46" s="57">
        <v>228</v>
      </c>
      <c r="F46" s="57">
        <v>320</v>
      </c>
    </row>
    <row r="47" spans="1:8" ht="12.75" customHeight="1">
      <c r="A47" s="4"/>
      <c r="B47" s="330" t="s">
        <v>111</v>
      </c>
      <c r="C47" s="318"/>
      <c r="D47" s="57">
        <v>49</v>
      </c>
      <c r="E47" s="57">
        <v>99</v>
      </c>
      <c r="F47" s="57">
        <v>253</v>
      </c>
    </row>
    <row r="48" spans="1:8" ht="12.75" customHeight="1">
      <c r="A48" s="4"/>
      <c r="B48" s="331" t="s">
        <v>112</v>
      </c>
      <c r="C48" s="318"/>
      <c r="D48" s="58">
        <f>SUM(D39:D47)</f>
        <v>598</v>
      </c>
      <c r="E48" s="58">
        <f>SUM(E39:E47)</f>
        <v>2628</v>
      </c>
      <c r="F48" s="58">
        <f>SUM(F39:F47)</f>
        <v>3842</v>
      </c>
    </row>
    <row r="49" spans="1:28" ht="12.75" customHeight="1">
      <c r="A49" s="2"/>
    </row>
    <row r="50" spans="1:28" ht="12.75" customHeight="1">
      <c r="A50" s="2"/>
      <c r="B50" s="59" t="s">
        <v>113</v>
      </c>
    </row>
    <row r="51" spans="1:28" ht="12.75" customHeight="1">
      <c r="A51" s="4" t="s">
        <v>114</v>
      </c>
      <c r="B51" s="5" t="s">
        <v>115</v>
      </c>
      <c r="G51" s="60"/>
      <c r="H51" s="60"/>
    </row>
    <row r="52" spans="1:28" ht="12.75" customHeight="1">
      <c r="A52" s="4"/>
      <c r="B52" s="1" t="s">
        <v>116</v>
      </c>
      <c r="C52" s="61">
        <v>9</v>
      </c>
      <c r="G52" s="60"/>
      <c r="H52" s="60"/>
    </row>
    <row r="53" spans="1:28" ht="12.75" customHeight="1">
      <c r="A53" s="4"/>
      <c r="B53" s="1" t="s">
        <v>117</v>
      </c>
      <c r="C53" s="61">
        <v>17</v>
      </c>
      <c r="G53" s="60"/>
      <c r="H53" s="60"/>
    </row>
    <row r="54" spans="1:28" ht="12.75" customHeight="1">
      <c r="A54" s="4"/>
      <c r="B54" s="1" t="s">
        <v>118</v>
      </c>
      <c r="C54" s="61">
        <v>689</v>
      </c>
      <c r="G54" s="60"/>
      <c r="H54" s="60"/>
    </row>
    <row r="55" spans="1:28" ht="12.75" customHeight="1">
      <c r="A55" s="4"/>
      <c r="B55" s="1" t="s">
        <v>119</v>
      </c>
      <c r="C55" s="61">
        <v>8</v>
      </c>
      <c r="G55" s="60"/>
      <c r="H55" s="60"/>
    </row>
    <row r="56" spans="1:28" ht="12.75" customHeight="1">
      <c r="A56" s="4"/>
      <c r="B56" s="1" t="s">
        <v>120</v>
      </c>
      <c r="C56" s="61">
        <v>91</v>
      </c>
      <c r="G56" s="60"/>
      <c r="H56" s="60"/>
    </row>
    <row r="57" spans="1:28" ht="12.75" customHeight="1">
      <c r="A57" s="4"/>
      <c r="B57" s="1" t="s">
        <v>121</v>
      </c>
      <c r="C57" s="61"/>
      <c r="G57" s="60"/>
      <c r="H57" s="60"/>
    </row>
    <row r="58" spans="1:28" ht="12.75" customHeight="1">
      <c r="A58" s="4"/>
      <c r="B58" s="17" t="s">
        <v>122</v>
      </c>
      <c r="C58" s="61"/>
      <c r="G58" s="60"/>
      <c r="H58" s="60"/>
    </row>
    <row r="59" spans="1:28" ht="24.75" customHeight="1">
      <c r="A59" s="4"/>
      <c r="B59" s="17" t="s">
        <v>123</v>
      </c>
      <c r="C59" s="61"/>
      <c r="G59" s="60"/>
      <c r="H59" s="60"/>
    </row>
    <row r="60" spans="1:28" ht="12.75" customHeight="1">
      <c r="A60" s="4"/>
      <c r="B60" s="1" t="s">
        <v>124</v>
      </c>
      <c r="C60" s="61"/>
      <c r="G60" s="60"/>
      <c r="H60" s="60"/>
    </row>
    <row r="61" spans="1:28" ht="22.5" customHeight="1">
      <c r="A61" s="2"/>
      <c r="B61" s="62" t="s">
        <v>125</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324" t="s">
        <v>126</v>
      </c>
      <c r="C62" s="314"/>
      <c r="D62" s="314"/>
      <c r="E62" s="314"/>
      <c r="F62" s="314"/>
      <c r="G62" s="314"/>
      <c r="H62" s="314"/>
      <c r="I62" s="1"/>
      <c r="J62" s="1"/>
      <c r="K62" s="1"/>
      <c r="L62" s="1"/>
      <c r="M62" s="1"/>
      <c r="N62" s="1"/>
      <c r="O62" s="1"/>
      <c r="P62" s="1"/>
      <c r="Q62" s="1"/>
      <c r="R62" s="1"/>
      <c r="S62" s="1"/>
      <c r="T62" s="1"/>
      <c r="U62" s="1"/>
      <c r="V62" s="1"/>
      <c r="W62" s="1"/>
      <c r="X62" s="1"/>
      <c r="Y62" s="1"/>
      <c r="Z62" s="1"/>
      <c r="AA62" s="1"/>
      <c r="AB62" s="1"/>
    </row>
    <row r="63" spans="1:28" ht="46.5" customHeight="1">
      <c r="A63" s="2"/>
      <c r="B63" s="324" t="s">
        <v>127</v>
      </c>
      <c r="C63" s="314"/>
      <c r="D63" s="314"/>
      <c r="E63" s="314"/>
      <c r="F63" s="314"/>
      <c r="G63" s="314"/>
      <c r="H63" s="314"/>
      <c r="I63" s="1"/>
      <c r="J63" s="1"/>
      <c r="K63" s="1"/>
      <c r="L63" s="1"/>
      <c r="M63" s="1"/>
      <c r="N63" s="1"/>
      <c r="O63" s="1"/>
      <c r="P63" s="1"/>
      <c r="Q63" s="1"/>
      <c r="R63" s="1"/>
      <c r="S63" s="1"/>
      <c r="T63" s="1"/>
      <c r="U63" s="1"/>
      <c r="V63" s="1"/>
      <c r="W63" s="1"/>
      <c r="X63" s="1"/>
      <c r="Y63" s="1"/>
      <c r="Z63" s="1"/>
      <c r="AA63" s="1"/>
      <c r="AB63" s="1"/>
    </row>
    <row r="64" spans="1:28" ht="54.75" customHeight="1">
      <c r="A64" s="2"/>
      <c r="B64" s="324" t="s">
        <v>1101</v>
      </c>
      <c r="C64" s="314"/>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row>
    <row r="65" spans="1:28" ht="54.75" customHeight="1">
      <c r="A65" s="2"/>
      <c r="B65" s="314"/>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row>
    <row r="66" spans="1:28" ht="41.25" customHeight="1">
      <c r="A66" s="2"/>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row>
    <row r="67" spans="1:28" ht="27.75" customHeight="1">
      <c r="A67" s="2"/>
      <c r="B67" s="340" t="s">
        <v>128</v>
      </c>
      <c r="C67" s="314"/>
      <c r="D67" s="314"/>
      <c r="E67" s="314"/>
      <c r="F67" s="314"/>
      <c r="G67" s="63"/>
      <c r="H67" s="63"/>
      <c r="I67" s="32"/>
      <c r="J67" s="32"/>
      <c r="K67" s="32"/>
      <c r="L67" s="32"/>
      <c r="M67" s="32"/>
      <c r="N67" s="32"/>
      <c r="O67" s="32"/>
      <c r="P67" s="32"/>
      <c r="Q67" s="32"/>
      <c r="R67" s="32"/>
      <c r="S67" s="32"/>
      <c r="T67" s="32"/>
      <c r="U67" s="32"/>
      <c r="V67" s="32"/>
      <c r="W67" s="32"/>
      <c r="X67" s="32"/>
      <c r="Y67" s="32"/>
      <c r="Z67" s="32"/>
      <c r="AA67" s="32"/>
      <c r="AB67" s="32"/>
    </row>
    <row r="68" spans="1:28" ht="26.25" customHeight="1">
      <c r="A68" s="2"/>
      <c r="B68" s="313" t="s">
        <v>1091</v>
      </c>
      <c r="C68" s="314"/>
      <c r="D68" s="314"/>
      <c r="E68" s="314"/>
      <c r="F68" s="314"/>
      <c r="G68" s="314"/>
      <c r="H68" s="3"/>
      <c r="I68" s="32"/>
      <c r="J68" s="32"/>
      <c r="K68" s="32"/>
      <c r="L68" s="32"/>
      <c r="M68" s="32"/>
      <c r="N68" s="32"/>
      <c r="O68" s="32"/>
      <c r="P68" s="32"/>
      <c r="Q68" s="32"/>
      <c r="R68" s="32"/>
      <c r="S68" s="32"/>
      <c r="T68" s="32"/>
      <c r="U68" s="32"/>
      <c r="V68" s="32"/>
      <c r="W68" s="32"/>
      <c r="X68" s="32"/>
      <c r="Y68" s="32"/>
      <c r="Z68" s="32"/>
      <c r="AA68" s="32"/>
      <c r="AB68" s="32"/>
    </row>
    <row r="69" spans="1:28" ht="15.75" customHeight="1">
      <c r="A69" s="2"/>
      <c r="B69" s="337" t="s">
        <v>1099</v>
      </c>
      <c r="C69" s="307"/>
      <c r="D69" s="307"/>
      <c r="E69" s="307"/>
      <c r="F69" s="307"/>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341"/>
      <c r="C70" s="338" t="s">
        <v>129</v>
      </c>
      <c r="D70" s="338" t="s">
        <v>130</v>
      </c>
      <c r="E70" s="338" t="s">
        <v>131</v>
      </c>
      <c r="F70" s="338" t="s">
        <v>132</v>
      </c>
      <c r="G70" s="32"/>
      <c r="H70" s="32"/>
      <c r="I70" s="32"/>
      <c r="J70" s="32"/>
      <c r="K70" s="32"/>
      <c r="L70" s="32"/>
      <c r="M70" s="32"/>
      <c r="N70" s="32"/>
      <c r="O70" s="32"/>
      <c r="P70" s="32"/>
      <c r="Q70" s="32"/>
      <c r="R70" s="32"/>
      <c r="S70" s="32"/>
      <c r="T70" s="32"/>
      <c r="U70" s="32"/>
      <c r="V70" s="32"/>
    </row>
    <row r="71" spans="1:28" ht="17.25" customHeight="1">
      <c r="A71" s="2"/>
      <c r="B71" s="327"/>
      <c r="C71" s="327"/>
      <c r="D71" s="327"/>
      <c r="E71" s="327"/>
      <c r="F71" s="327"/>
      <c r="G71" s="32"/>
      <c r="H71" s="32"/>
      <c r="I71" s="32"/>
      <c r="J71" s="32"/>
      <c r="K71" s="32"/>
      <c r="L71" s="32"/>
      <c r="M71" s="32"/>
      <c r="N71" s="32"/>
      <c r="O71" s="32"/>
      <c r="P71" s="32"/>
      <c r="Q71" s="32"/>
      <c r="R71" s="32"/>
      <c r="S71" s="32"/>
      <c r="T71" s="32"/>
      <c r="U71" s="32"/>
      <c r="V71" s="32"/>
      <c r="W71" s="32"/>
      <c r="X71" s="32"/>
      <c r="Y71" s="32"/>
      <c r="Z71" s="32"/>
    </row>
    <row r="72" spans="1:28" ht="39.75" customHeight="1">
      <c r="A72" s="64" t="s">
        <v>133</v>
      </c>
      <c r="B72" s="65" t="s">
        <v>1092</v>
      </c>
      <c r="C72" s="38">
        <v>374</v>
      </c>
      <c r="D72" s="38">
        <v>84</v>
      </c>
      <c r="E72" s="38">
        <v>310</v>
      </c>
      <c r="F72" s="38">
        <f t="shared" ref="F72:F78" si="4">SUM(C72:E72)</f>
        <v>768</v>
      </c>
      <c r="G72" s="32"/>
      <c r="H72" s="32"/>
      <c r="I72" s="32"/>
      <c r="J72" s="32"/>
      <c r="K72" s="32"/>
      <c r="L72" s="32"/>
      <c r="M72" s="32"/>
      <c r="N72" s="32"/>
      <c r="O72" s="32"/>
      <c r="P72" s="32"/>
      <c r="Q72" s="32"/>
      <c r="R72" s="32"/>
      <c r="S72" s="32"/>
      <c r="T72" s="32"/>
      <c r="U72" s="32"/>
      <c r="V72" s="32"/>
      <c r="W72" s="32"/>
      <c r="X72" s="32"/>
      <c r="Y72" s="32"/>
      <c r="Z72" s="32"/>
    </row>
    <row r="73" spans="1:28" ht="119.25" customHeight="1">
      <c r="A73" s="64" t="s">
        <v>134</v>
      </c>
      <c r="B73" s="66" t="s">
        <v>1093</v>
      </c>
      <c r="C73" s="38">
        <v>12</v>
      </c>
      <c r="D73" s="38">
        <v>0</v>
      </c>
      <c r="E73" s="38">
        <v>3</v>
      </c>
      <c r="F73" s="38">
        <f t="shared" si="4"/>
        <v>15</v>
      </c>
      <c r="G73" s="32"/>
      <c r="H73" s="32"/>
      <c r="I73" s="32"/>
      <c r="J73" s="32"/>
      <c r="K73" s="32"/>
      <c r="L73" s="32"/>
      <c r="M73" s="32"/>
      <c r="N73" s="32"/>
      <c r="O73" s="32"/>
      <c r="P73" s="32"/>
      <c r="Q73" s="32"/>
      <c r="R73" s="32"/>
      <c r="S73" s="32"/>
      <c r="T73" s="32"/>
      <c r="U73" s="32"/>
      <c r="V73" s="32"/>
      <c r="W73" s="32"/>
      <c r="X73" s="32"/>
      <c r="Y73" s="32"/>
      <c r="Z73" s="32"/>
    </row>
    <row r="74" spans="1:28" ht="27.75" customHeight="1">
      <c r="A74" s="64" t="s">
        <v>135</v>
      </c>
      <c r="B74" s="65" t="s">
        <v>1094</v>
      </c>
      <c r="C74" s="38">
        <f t="shared" ref="C74:E74" si="5">(C72-C73)</f>
        <v>362</v>
      </c>
      <c r="D74" s="38">
        <f t="shared" si="5"/>
        <v>84</v>
      </c>
      <c r="E74" s="38">
        <f t="shared" si="5"/>
        <v>307</v>
      </c>
      <c r="F74" s="38">
        <f t="shared" si="4"/>
        <v>753</v>
      </c>
      <c r="G74" s="32"/>
      <c r="H74" s="32"/>
      <c r="I74" s="32"/>
      <c r="J74" s="32"/>
      <c r="K74" s="32"/>
      <c r="L74" s="32"/>
      <c r="M74" s="32"/>
      <c r="N74" s="32"/>
      <c r="O74" s="32"/>
      <c r="P74" s="32"/>
      <c r="Q74" s="32"/>
      <c r="R74" s="32"/>
      <c r="S74" s="32"/>
      <c r="T74" s="32"/>
      <c r="U74" s="32"/>
      <c r="V74" s="32"/>
      <c r="W74" s="32"/>
      <c r="X74" s="32"/>
      <c r="Y74" s="32"/>
      <c r="Z74" s="32"/>
    </row>
    <row r="75" spans="1:28" ht="51.75" customHeight="1">
      <c r="A75" s="64" t="s">
        <v>136</v>
      </c>
      <c r="B75" s="67" t="s">
        <v>1095</v>
      </c>
      <c r="C75" s="38">
        <v>53</v>
      </c>
      <c r="D75" s="38">
        <v>18</v>
      </c>
      <c r="E75" s="38">
        <v>104</v>
      </c>
      <c r="F75" s="38">
        <f t="shared" si="4"/>
        <v>175</v>
      </c>
      <c r="G75" s="32"/>
      <c r="H75" s="32"/>
      <c r="I75" s="32"/>
      <c r="J75" s="32"/>
      <c r="K75" s="32"/>
      <c r="L75" s="32"/>
      <c r="M75" s="32"/>
      <c r="N75" s="32"/>
      <c r="O75" s="32"/>
      <c r="P75" s="32"/>
      <c r="Q75" s="32"/>
      <c r="R75" s="32"/>
      <c r="S75" s="32"/>
      <c r="T75" s="32"/>
      <c r="U75" s="32"/>
      <c r="V75" s="32"/>
      <c r="W75" s="32"/>
      <c r="X75" s="32"/>
      <c r="Y75" s="32"/>
      <c r="Z75" s="32"/>
    </row>
    <row r="76" spans="1:28" ht="63.75" customHeight="1">
      <c r="A76" s="64" t="s">
        <v>137</v>
      </c>
      <c r="B76" s="67" t="s">
        <v>1096</v>
      </c>
      <c r="C76" s="38">
        <v>48</v>
      </c>
      <c r="D76" s="38">
        <v>11</v>
      </c>
      <c r="E76" s="38">
        <v>46</v>
      </c>
      <c r="F76" s="38">
        <f t="shared" si="4"/>
        <v>105</v>
      </c>
      <c r="G76" s="32"/>
      <c r="H76" s="32"/>
      <c r="I76" s="32"/>
      <c r="J76" s="32"/>
      <c r="K76" s="32"/>
      <c r="L76" s="32"/>
      <c r="M76" s="32"/>
      <c r="N76" s="32"/>
      <c r="O76" s="32"/>
      <c r="P76" s="32"/>
      <c r="Q76" s="32"/>
      <c r="R76" s="32"/>
      <c r="S76" s="32"/>
      <c r="T76" s="32"/>
      <c r="U76" s="32"/>
      <c r="V76" s="32"/>
      <c r="W76" s="32"/>
      <c r="X76" s="32"/>
      <c r="Y76" s="32"/>
      <c r="Z76" s="32"/>
    </row>
    <row r="77" spans="1:28" ht="68.25" customHeight="1">
      <c r="A77" s="64" t="s">
        <v>138</v>
      </c>
      <c r="B77" s="67" t="s">
        <v>1097</v>
      </c>
      <c r="C77" s="38">
        <v>17</v>
      </c>
      <c r="D77" s="38">
        <v>7</v>
      </c>
      <c r="E77" s="38">
        <v>11</v>
      </c>
      <c r="F77" s="38">
        <f t="shared" si="4"/>
        <v>35</v>
      </c>
      <c r="G77" s="32"/>
      <c r="H77" s="32"/>
      <c r="I77" s="32"/>
      <c r="J77" s="32"/>
      <c r="K77" s="32"/>
      <c r="L77" s="32"/>
      <c r="M77" s="32"/>
      <c r="N77" s="32"/>
      <c r="O77" s="32"/>
      <c r="P77" s="32"/>
      <c r="Q77" s="32"/>
      <c r="R77" s="32"/>
      <c r="S77" s="32"/>
      <c r="T77" s="32"/>
      <c r="U77" s="32"/>
      <c r="V77" s="32"/>
      <c r="W77" s="32"/>
      <c r="X77" s="32"/>
      <c r="Y77" s="32"/>
      <c r="Z77" s="32"/>
    </row>
    <row r="78" spans="1:28" ht="36" customHeight="1">
      <c r="A78" s="64" t="s">
        <v>139</v>
      </c>
      <c r="B78" s="67" t="s">
        <v>140</v>
      </c>
      <c r="C78" s="38">
        <f t="shared" ref="C78:E78" si="6">SUM(C75:C77)</f>
        <v>118</v>
      </c>
      <c r="D78" s="38">
        <f t="shared" si="6"/>
        <v>36</v>
      </c>
      <c r="E78" s="38">
        <f t="shared" si="6"/>
        <v>161</v>
      </c>
      <c r="F78" s="38">
        <f t="shared" si="4"/>
        <v>315</v>
      </c>
      <c r="G78" s="32"/>
      <c r="H78" s="32"/>
      <c r="I78" s="32"/>
      <c r="J78" s="32"/>
      <c r="K78" s="32"/>
      <c r="L78" s="32"/>
      <c r="M78" s="32"/>
      <c r="N78" s="32"/>
      <c r="O78" s="32"/>
      <c r="P78" s="32"/>
      <c r="Q78" s="32"/>
      <c r="R78" s="32"/>
      <c r="S78" s="32"/>
      <c r="T78" s="32"/>
      <c r="U78" s="32"/>
      <c r="V78" s="32"/>
      <c r="W78" s="32"/>
      <c r="X78" s="32"/>
      <c r="Y78" s="32"/>
      <c r="Z78" s="32"/>
    </row>
    <row r="79" spans="1:28" ht="43.5" customHeight="1">
      <c r="A79" s="64" t="s">
        <v>141</v>
      </c>
      <c r="B79" s="67" t="s">
        <v>1098</v>
      </c>
      <c r="C79" s="292">
        <f t="shared" ref="C79:F79" si="7">C78/C74</f>
        <v>0.32596685082872928</v>
      </c>
      <c r="D79" s="292">
        <f t="shared" si="7"/>
        <v>0.42857142857142855</v>
      </c>
      <c r="E79" s="292">
        <f t="shared" si="7"/>
        <v>0.52442996742671011</v>
      </c>
      <c r="F79" s="292">
        <f t="shared" si="7"/>
        <v>0.41832669322709165</v>
      </c>
      <c r="G79" s="32"/>
      <c r="H79" s="32"/>
      <c r="I79" s="32"/>
      <c r="J79" s="32"/>
      <c r="K79" s="32"/>
      <c r="L79" s="32"/>
      <c r="M79" s="32"/>
      <c r="N79" s="32"/>
      <c r="O79" s="32"/>
      <c r="P79" s="32"/>
      <c r="Q79" s="32"/>
      <c r="R79" s="32"/>
      <c r="S79" s="32"/>
      <c r="T79" s="32"/>
      <c r="U79" s="32"/>
      <c r="V79" s="32"/>
      <c r="W79" s="32"/>
      <c r="X79" s="32"/>
      <c r="Y79" s="32"/>
      <c r="Z79" s="32"/>
    </row>
    <row r="80" spans="1:28" ht="21" customHeight="1">
      <c r="A80" s="64"/>
      <c r="B80" s="68"/>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8" ht="16.5" customHeight="1">
      <c r="A81" s="2"/>
      <c r="B81" s="5" t="s">
        <v>142</v>
      </c>
    </row>
    <row r="82" spans="1:8" ht="30.75" customHeight="1">
      <c r="A82" s="2"/>
      <c r="B82" s="313" t="s">
        <v>143</v>
      </c>
      <c r="C82" s="314"/>
      <c r="D82" s="314"/>
      <c r="E82" s="314"/>
      <c r="F82" s="314"/>
      <c r="G82" s="314"/>
      <c r="H82" s="314"/>
    </row>
    <row r="83" spans="1:8" ht="18" customHeight="1">
      <c r="A83" s="2"/>
      <c r="B83" s="313" t="s">
        <v>144</v>
      </c>
      <c r="C83" s="314"/>
      <c r="D83" s="314"/>
      <c r="E83" s="314"/>
      <c r="F83" s="314"/>
      <c r="G83" s="314"/>
      <c r="H83" s="314"/>
    </row>
    <row r="84" spans="1:8" ht="88.5" customHeight="1">
      <c r="A84" s="2"/>
      <c r="B84" s="336" t="s">
        <v>145</v>
      </c>
      <c r="C84" s="307"/>
      <c r="D84" s="307"/>
      <c r="E84" s="307"/>
      <c r="F84" s="307"/>
      <c r="G84" s="307"/>
    </row>
    <row r="85" spans="1:8" ht="59.25" customHeight="1">
      <c r="A85" s="4" t="s">
        <v>146</v>
      </c>
      <c r="B85" s="313" t="s">
        <v>1108</v>
      </c>
      <c r="C85" s="314"/>
      <c r="D85" s="314"/>
      <c r="E85" s="314"/>
      <c r="F85" s="335"/>
      <c r="G85" s="71">
        <v>0.63</v>
      </c>
    </row>
    <row r="86" spans="1:8" ht="12.75" customHeight="1">
      <c r="A86" s="2"/>
    </row>
    <row r="87" spans="1:8" ht="12.75" customHeight="1">
      <c r="A87" s="2"/>
    </row>
    <row r="88" spans="1:8" ht="65.25" hidden="1" customHeight="1">
      <c r="A88" s="2"/>
    </row>
    <row r="89" spans="1:8" ht="51.75" hidden="1" customHeight="1">
      <c r="A89" s="2"/>
    </row>
    <row r="90" spans="1:8" ht="12.75" customHeight="1">
      <c r="A90" s="2"/>
    </row>
    <row r="91" spans="1:8" ht="12.75" customHeight="1">
      <c r="A91" s="2"/>
    </row>
    <row r="92" spans="1:8" ht="12.75" customHeight="1">
      <c r="A92" s="2"/>
    </row>
    <row r="93" spans="1:8" ht="12.75" customHeight="1">
      <c r="A93" s="2"/>
    </row>
    <row r="94" spans="1:8" ht="12.75" customHeight="1">
      <c r="A94" s="2"/>
    </row>
    <row r="95" spans="1:8" ht="12.75" customHeight="1">
      <c r="A95" s="2"/>
    </row>
    <row r="96" spans="1:8" ht="12.75" customHeight="1">
      <c r="A96" s="2"/>
    </row>
    <row r="97" spans="1:1" ht="12.75" customHeight="1">
      <c r="A97" s="2"/>
    </row>
    <row r="98" spans="1:1" ht="12.75" customHeight="1">
      <c r="A98" s="2"/>
    </row>
    <row r="99" spans="1:1" ht="12.75" customHeight="1">
      <c r="A99" s="2"/>
    </row>
    <row r="100" spans="1:1" ht="12.75" customHeight="1">
      <c r="A100" s="2"/>
    </row>
    <row r="101" spans="1:1" ht="12.75" customHeight="1">
      <c r="A101" s="2"/>
    </row>
    <row r="102" spans="1:1" ht="12.75" customHeight="1">
      <c r="A102" s="2"/>
    </row>
    <row r="103" spans="1:1" ht="12.75" customHeight="1">
      <c r="A103" s="2"/>
    </row>
    <row r="104" spans="1:1" ht="12.75" customHeight="1">
      <c r="A104" s="2"/>
    </row>
    <row r="105" spans="1:1" ht="12.75" customHeight="1">
      <c r="A105" s="2"/>
    </row>
    <row r="106" spans="1:1" ht="12.75" customHeight="1">
      <c r="A106" s="2"/>
    </row>
    <row r="107" spans="1:1" ht="12.75" customHeight="1">
      <c r="A107" s="2"/>
    </row>
    <row r="108" spans="1:1" ht="12.75" customHeight="1">
      <c r="A108" s="2"/>
    </row>
    <row r="109" spans="1:1" ht="12.75" customHeight="1">
      <c r="A109" s="2"/>
    </row>
    <row r="110" spans="1:1" ht="12.75" customHeight="1">
      <c r="A110" s="2"/>
    </row>
    <row r="111" spans="1:1" ht="12.75" customHeight="1">
      <c r="A111" s="2"/>
    </row>
    <row r="112" spans="1:1" ht="12.75" customHeight="1">
      <c r="A112" s="2"/>
    </row>
    <row r="113" spans="1:1" ht="12.75"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sheetData>
  <mergeCells count="46">
    <mergeCell ref="A1:H1"/>
    <mergeCell ref="B3:H3"/>
    <mergeCell ref="B4:H4"/>
    <mergeCell ref="B5:H5"/>
    <mergeCell ref="D70:D71"/>
    <mergeCell ref="B33:H33"/>
    <mergeCell ref="B34:H34"/>
    <mergeCell ref="B35:H35"/>
    <mergeCell ref="B67:F67"/>
    <mergeCell ref="B68:G68"/>
    <mergeCell ref="B70:B71"/>
    <mergeCell ref="C70:C71"/>
    <mergeCell ref="E70:E71"/>
    <mergeCell ref="F70:F71"/>
    <mergeCell ref="B6:H6"/>
    <mergeCell ref="B7:H7"/>
    <mergeCell ref="B82:H82"/>
    <mergeCell ref="B83:H83"/>
    <mergeCell ref="B85:F85"/>
    <mergeCell ref="B84:G84"/>
    <mergeCell ref="B69:F69"/>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62:H62"/>
    <mergeCell ref="B63:H63"/>
    <mergeCell ref="B64:AB66"/>
    <mergeCell ref="F9:H9"/>
    <mergeCell ref="B9:B10"/>
    <mergeCell ref="C9:E9"/>
    <mergeCell ref="B37:H37"/>
    <mergeCell ref="B36:H36"/>
    <mergeCell ref="B28:H28"/>
    <mergeCell ref="B29:H29"/>
    <mergeCell ref="B30:H30"/>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73"/>
  <sheetViews>
    <sheetView showGridLines="0" workbookViewId="0">
      <selection activeCell="E27" sqref="E27"/>
    </sheetView>
  </sheetViews>
  <sheetFormatPr defaultColWidth="12.6640625" defaultRowHeight="15" customHeight="1"/>
  <cols>
    <col min="1" max="1" width="4.44140625" customWidth="1"/>
    <col min="2" max="2" width="29" customWidth="1"/>
    <col min="3" max="5" width="14.6640625" customWidth="1"/>
    <col min="6" max="6" width="14.88671875" customWidth="1"/>
    <col min="7" max="7" width="12" customWidth="1"/>
    <col min="8" max="8" width="0.6640625" customWidth="1"/>
    <col min="9" max="26" width="8.6640625" customWidth="1"/>
  </cols>
  <sheetData>
    <row r="1" spans="1:26" ht="12.75" customHeight="1">
      <c r="A1" s="310" t="s">
        <v>1046</v>
      </c>
      <c r="B1" s="311"/>
      <c r="C1" s="311"/>
      <c r="D1" s="311"/>
      <c r="E1" s="311"/>
      <c r="F1" s="312"/>
      <c r="G1" s="1"/>
      <c r="H1" s="1"/>
      <c r="I1" s="1"/>
      <c r="J1" s="1"/>
      <c r="K1" s="1"/>
      <c r="L1" s="1"/>
      <c r="M1" s="1"/>
      <c r="N1" s="1"/>
      <c r="O1" s="1"/>
      <c r="P1" s="1"/>
      <c r="Q1" s="1"/>
      <c r="R1" s="1"/>
      <c r="S1" s="1"/>
      <c r="T1" s="1"/>
      <c r="U1" s="1"/>
      <c r="V1" s="1"/>
      <c r="W1" s="1"/>
      <c r="X1" s="1"/>
      <c r="Y1" s="1"/>
      <c r="Z1" s="1"/>
    </row>
    <row r="2" spans="1:26" ht="12.75" customHeight="1">
      <c r="A2" s="2"/>
      <c r="B2" s="59" t="s">
        <v>147</v>
      </c>
      <c r="C2" s="1"/>
      <c r="D2" s="1"/>
      <c r="E2" s="1"/>
      <c r="F2" s="1"/>
      <c r="G2" s="1"/>
      <c r="H2" s="1"/>
      <c r="I2" s="1"/>
      <c r="J2" s="1"/>
      <c r="K2" s="1"/>
      <c r="L2" s="1"/>
      <c r="M2" s="1"/>
      <c r="N2" s="1"/>
      <c r="O2" s="1"/>
      <c r="P2" s="1"/>
      <c r="Q2" s="1"/>
      <c r="R2" s="1"/>
      <c r="S2" s="1"/>
      <c r="T2" s="1"/>
      <c r="U2" s="1"/>
      <c r="V2" s="1"/>
      <c r="W2" s="1"/>
      <c r="X2" s="1"/>
      <c r="Y2" s="1"/>
      <c r="Z2" s="1"/>
    </row>
    <row r="3" spans="1:26" ht="12.75" customHeight="1">
      <c r="A3" s="349" t="s">
        <v>148</v>
      </c>
      <c r="B3" s="313" t="s">
        <v>1047</v>
      </c>
      <c r="C3" s="314"/>
      <c r="D3" s="314"/>
      <c r="E3" s="314"/>
      <c r="F3" s="314"/>
      <c r="G3" s="1"/>
      <c r="H3" s="1"/>
      <c r="I3" s="1"/>
      <c r="J3" s="1"/>
      <c r="K3" s="1"/>
      <c r="L3" s="1"/>
      <c r="M3" s="1"/>
      <c r="N3" s="1"/>
      <c r="O3" s="1"/>
      <c r="P3" s="1"/>
      <c r="Q3" s="1"/>
      <c r="R3" s="1"/>
      <c r="S3" s="1"/>
      <c r="T3" s="1"/>
      <c r="U3" s="1"/>
      <c r="V3" s="1"/>
      <c r="W3" s="1"/>
      <c r="X3" s="1"/>
      <c r="Y3" s="1"/>
      <c r="Z3" s="1"/>
    </row>
    <row r="4" spans="1:26" ht="19.5" customHeight="1">
      <c r="A4" s="314"/>
      <c r="B4" s="314"/>
      <c r="C4" s="314"/>
      <c r="D4" s="314"/>
      <c r="E4" s="314"/>
      <c r="F4" s="314"/>
      <c r="G4" s="1"/>
      <c r="H4" s="1"/>
      <c r="I4" s="1"/>
      <c r="J4" s="1"/>
      <c r="K4" s="1"/>
      <c r="L4" s="1"/>
      <c r="M4" s="1"/>
      <c r="N4" s="1"/>
      <c r="O4" s="1"/>
      <c r="P4" s="1"/>
      <c r="Q4" s="1"/>
      <c r="R4" s="1"/>
      <c r="S4" s="1"/>
      <c r="T4" s="1"/>
      <c r="U4" s="1"/>
      <c r="V4" s="1"/>
      <c r="W4" s="1"/>
      <c r="X4" s="1"/>
      <c r="Y4" s="1"/>
      <c r="Z4" s="1"/>
    </row>
    <row r="5" spans="1:26" ht="15.75" customHeight="1">
      <c r="A5" s="72"/>
      <c r="B5" s="324" t="s">
        <v>149</v>
      </c>
      <c r="C5" s="314"/>
      <c r="D5" s="314"/>
      <c r="E5" s="314"/>
      <c r="F5" s="314"/>
      <c r="G5" s="1"/>
      <c r="H5" s="1"/>
      <c r="I5" s="1"/>
      <c r="J5" s="1"/>
      <c r="K5" s="1"/>
      <c r="L5" s="1"/>
      <c r="M5" s="1"/>
      <c r="N5" s="1"/>
      <c r="O5" s="1"/>
      <c r="P5" s="1"/>
      <c r="Q5" s="1"/>
      <c r="R5" s="1"/>
      <c r="S5" s="1"/>
      <c r="T5" s="1"/>
      <c r="U5" s="1"/>
      <c r="V5" s="1"/>
      <c r="W5" s="1"/>
      <c r="X5" s="1"/>
      <c r="Y5" s="1"/>
      <c r="Z5" s="1"/>
    </row>
    <row r="6" spans="1:26" ht="56.25" customHeight="1">
      <c r="A6" s="73"/>
      <c r="B6" s="324" t="s">
        <v>150</v>
      </c>
      <c r="C6" s="314"/>
      <c r="D6" s="314"/>
      <c r="E6" s="314"/>
      <c r="F6" s="314"/>
      <c r="G6" s="1"/>
      <c r="H6" s="1"/>
      <c r="I6" s="1"/>
      <c r="J6" s="1"/>
      <c r="K6" s="1"/>
      <c r="L6" s="1"/>
      <c r="M6" s="1"/>
      <c r="N6" s="1"/>
      <c r="O6" s="1"/>
      <c r="P6" s="1"/>
      <c r="Q6" s="1"/>
      <c r="R6" s="1"/>
      <c r="S6" s="1"/>
      <c r="T6" s="1"/>
      <c r="U6" s="1"/>
      <c r="V6" s="1"/>
      <c r="W6" s="1"/>
      <c r="X6" s="1"/>
      <c r="Y6" s="1"/>
      <c r="Z6" s="1"/>
    </row>
    <row r="7" spans="1:26" ht="25.95" customHeight="1">
      <c r="A7" s="2"/>
      <c r="B7" s="324" t="s">
        <v>1043</v>
      </c>
      <c r="C7" s="314"/>
      <c r="D7" s="314"/>
      <c r="E7" s="314"/>
      <c r="F7" s="314"/>
      <c r="G7" s="1"/>
      <c r="H7" s="1"/>
      <c r="I7" s="1"/>
      <c r="J7" s="1"/>
      <c r="K7" s="1"/>
      <c r="L7" s="1"/>
      <c r="M7" s="1"/>
      <c r="N7" s="1"/>
      <c r="O7" s="1"/>
      <c r="P7" s="1"/>
      <c r="Q7" s="1"/>
      <c r="R7" s="1"/>
      <c r="S7" s="1"/>
      <c r="T7" s="1"/>
      <c r="U7" s="1"/>
      <c r="V7" s="1"/>
      <c r="W7" s="1"/>
      <c r="X7" s="1"/>
      <c r="Y7" s="1"/>
      <c r="Z7" s="1"/>
    </row>
    <row r="8" spans="1:26" ht="30" customHeight="1">
      <c r="A8" s="2"/>
      <c r="B8" s="324" t="s">
        <v>71</v>
      </c>
      <c r="C8" s="314"/>
      <c r="D8" s="314"/>
      <c r="E8" s="314"/>
      <c r="F8" s="314"/>
      <c r="G8" s="1"/>
      <c r="H8" s="1"/>
      <c r="I8" s="1"/>
      <c r="J8" s="1"/>
      <c r="K8" s="1"/>
      <c r="L8" s="1"/>
      <c r="M8" s="1"/>
      <c r="N8" s="1"/>
      <c r="O8" s="1"/>
      <c r="P8" s="1"/>
      <c r="Q8" s="1"/>
      <c r="R8" s="1"/>
      <c r="S8" s="1"/>
      <c r="T8" s="1"/>
      <c r="U8" s="1"/>
      <c r="V8" s="1"/>
      <c r="W8" s="1"/>
      <c r="X8" s="1"/>
      <c r="Y8" s="1"/>
      <c r="Z8" s="1"/>
    </row>
    <row r="9" spans="1:26" ht="46.5" customHeight="1">
      <c r="A9" s="2"/>
      <c r="B9" s="324" t="s">
        <v>1042</v>
      </c>
      <c r="C9" s="314"/>
      <c r="D9" s="314"/>
      <c r="E9" s="314"/>
      <c r="F9" s="314"/>
      <c r="G9" s="1"/>
      <c r="H9" s="1"/>
      <c r="I9" s="1"/>
      <c r="J9" s="1"/>
      <c r="K9" s="1"/>
      <c r="L9" s="1"/>
      <c r="M9" s="1"/>
      <c r="N9" s="1"/>
      <c r="O9" s="1"/>
      <c r="P9" s="1"/>
      <c r="Q9" s="1"/>
      <c r="R9" s="1"/>
      <c r="S9" s="1"/>
      <c r="T9" s="1"/>
      <c r="U9" s="1"/>
      <c r="V9" s="1"/>
      <c r="W9" s="1"/>
      <c r="X9" s="1"/>
      <c r="Y9" s="1"/>
      <c r="Z9" s="1"/>
    </row>
    <row r="10" spans="1:26" ht="12.75" customHeight="1">
      <c r="A10" s="4"/>
      <c r="B10" s="319" t="s">
        <v>1048</v>
      </c>
      <c r="C10" s="317"/>
      <c r="D10" s="318"/>
      <c r="E10" s="19">
        <v>960</v>
      </c>
      <c r="F10" s="1"/>
      <c r="G10" s="1"/>
      <c r="H10" s="1"/>
      <c r="I10" s="1"/>
      <c r="J10" s="1"/>
      <c r="K10" s="1"/>
      <c r="L10" s="1"/>
      <c r="M10" s="1"/>
      <c r="N10" s="1"/>
      <c r="O10" s="1"/>
      <c r="P10" s="1"/>
      <c r="Q10" s="1"/>
      <c r="R10" s="1"/>
      <c r="S10" s="1"/>
      <c r="T10" s="1"/>
      <c r="U10" s="1"/>
      <c r="V10" s="1"/>
      <c r="W10" s="1"/>
      <c r="X10" s="1"/>
      <c r="Y10" s="1"/>
      <c r="Z10" s="1"/>
    </row>
    <row r="11" spans="1:26" ht="12.75" customHeight="1">
      <c r="A11" s="4"/>
      <c r="B11" s="334" t="s">
        <v>1049</v>
      </c>
      <c r="C11" s="317"/>
      <c r="D11" s="318"/>
      <c r="E11" s="19">
        <v>1735</v>
      </c>
      <c r="F11" s="1"/>
      <c r="G11" s="1"/>
      <c r="H11" s="1"/>
      <c r="I11" s="1"/>
      <c r="J11" s="1"/>
      <c r="K11" s="1"/>
      <c r="L11" s="1"/>
      <c r="M11" s="1"/>
      <c r="N11" s="1"/>
      <c r="O11" s="1"/>
      <c r="P11" s="1"/>
      <c r="Q11" s="1"/>
      <c r="R11" s="1"/>
      <c r="S11" s="1"/>
      <c r="T11" s="1"/>
      <c r="U11" s="1"/>
      <c r="V11" s="1"/>
      <c r="W11" s="1"/>
      <c r="X11" s="1"/>
      <c r="Y11" s="1"/>
      <c r="Z11" s="1"/>
    </row>
    <row r="12" spans="1:26" ht="12.75" customHeight="1">
      <c r="A12" s="4"/>
      <c r="B12" s="334" t="s">
        <v>1112</v>
      </c>
      <c r="C12" s="317"/>
      <c r="D12" s="318"/>
      <c r="E12" s="19">
        <v>0</v>
      </c>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74"/>
      <c r="D13" s="74"/>
      <c r="E13" s="1"/>
      <c r="F13" s="1"/>
      <c r="G13" s="1"/>
      <c r="H13" s="1"/>
      <c r="I13" s="1"/>
      <c r="J13" s="1"/>
      <c r="K13" s="1"/>
      <c r="L13" s="1"/>
      <c r="M13" s="1"/>
      <c r="N13" s="1"/>
      <c r="O13" s="1"/>
      <c r="P13" s="1"/>
      <c r="Q13" s="1"/>
      <c r="R13" s="1"/>
      <c r="S13" s="1"/>
      <c r="T13" s="1"/>
      <c r="U13" s="1"/>
      <c r="V13" s="1"/>
      <c r="W13" s="1"/>
      <c r="X13" s="1"/>
      <c r="Y13" s="1"/>
      <c r="Z13" s="1"/>
    </row>
    <row r="14" spans="1:26" ht="12.45" customHeight="1">
      <c r="A14" s="4"/>
      <c r="B14" s="334" t="s">
        <v>1050</v>
      </c>
      <c r="C14" s="317"/>
      <c r="D14" s="318"/>
      <c r="E14" s="19">
        <v>960</v>
      </c>
      <c r="F14" s="1"/>
      <c r="G14" s="1"/>
      <c r="H14" s="1"/>
      <c r="I14" s="1"/>
      <c r="J14" s="1"/>
      <c r="K14" s="1"/>
      <c r="L14" s="1"/>
      <c r="M14" s="1"/>
      <c r="N14" s="1"/>
      <c r="O14" s="1"/>
      <c r="P14" s="1"/>
      <c r="Q14" s="1"/>
      <c r="R14" s="1"/>
      <c r="S14" s="1"/>
      <c r="T14" s="1"/>
      <c r="U14" s="1"/>
      <c r="V14" s="1"/>
      <c r="W14" s="1"/>
      <c r="X14" s="1"/>
      <c r="Y14" s="1"/>
      <c r="Z14" s="1"/>
    </row>
    <row r="15" spans="1:26" ht="12.75" customHeight="1">
      <c r="A15" s="4"/>
      <c r="B15" s="334" t="s">
        <v>1051</v>
      </c>
      <c r="C15" s="317"/>
      <c r="D15" s="318"/>
      <c r="E15" s="19">
        <v>1735</v>
      </c>
      <c r="F15" s="1"/>
      <c r="G15" s="1"/>
      <c r="H15" s="1"/>
      <c r="I15" s="1"/>
      <c r="J15" s="1"/>
      <c r="K15" s="1"/>
      <c r="L15" s="1"/>
      <c r="M15" s="1"/>
      <c r="N15" s="1"/>
      <c r="O15" s="1"/>
      <c r="P15" s="1"/>
      <c r="Q15" s="1"/>
      <c r="R15" s="1"/>
      <c r="S15" s="1"/>
      <c r="T15" s="1"/>
      <c r="U15" s="1"/>
      <c r="V15" s="1"/>
      <c r="W15" s="1"/>
      <c r="X15" s="1"/>
      <c r="Y15" s="1"/>
      <c r="Z15" s="1"/>
    </row>
    <row r="16" spans="1:26" ht="12.75" customHeight="1">
      <c r="A16" s="4"/>
      <c r="B16" s="334" t="s">
        <v>1113</v>
      </c>
      <c r="C16" s="317"/>
      <c r="D16" s="318"/>
      <c r="E16" s="19">
        <v>0</v>
      </c>
      <c r="F16" s="1"/>
      <c r="G16" s="1"/>
      <c r="H16" s="1"/>
      <c r="I16" s="1"/>
      <c r="J16" s="1"/>
      <c r="K16" s="1"/>
      <c r="L16" s="1"/>
      <c r="M16" s="1"/>
      <c r="N16" s="1"/>
      <c r="O16" s="1"/>
      <c r="P16" s="1"/>
      <c r="Q16" s="1"/>
      <c r="R16" s="1"/>
      <c r="S16" s="1"/>
      <c r="T16" s="1"/>
      <c r="U16" s="1"/>
      <c r="V16" s="1"/>
      <c r="W16" s="1"/>
      <c r="X16" s="1"/>
      <c r="Y16" s="1"/>
      <c r="Z16" s="1"/>
    </row>
    <row r="17" spans="1:26" ht="12.75" customHeight="1">
      <c r="A17" s="4"/>
      <c r="B17" s="1"/>
      <c r="C17" s="10"/>
      <c r="D17" s="1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334" t="s">
        <v>1052</v>
      </c>
      <c r="C18" s="317"/>
      <c r="D18" s="318"/>
      <c r="E18" s="19">
        <v>246</v>
      </c>
      <c r="F18" s="1"/>
      <c r="G18" s="1"/>
      <c r="H18" s="1"/>
      <c r="I18" s="1"/>
      <c r="J18" s="1"/>
      <c r="K18" s="1"/>
      <c r="L18" s="1"/>
      <c r="M18" s="1"/>
      <c r="N18" s="1"/>
      <c r="O18" s="1"/>
      <c r="P18" s="1"/>
      <c r="Q18" s="1"/>
      <c r="R18" s="1"/>
      <c r="S18" s="1"/>
      <c r="T18" s="1"/>
      <c r="U18" s="1"/>
      <c r="V18" s="1"/>
      <c r="W18" s="1"/>
      <c r="X18" s="1"/>
      <c r="Y18" s="1"/>
      <c r="Z18" s="1"/>
    </row>
    <row r="19" spans="1:26" ht="12.75" customHeight="1">
      <c r="A19" s="4"/>
      <c r="B19" s="334" t="s">
        <v>1053</v>
      </c>
      <c r="C19" s="317"/>
      <c r="D19" s="318"/>
      <c r="E19" s="19">
        <v>11</v>
      </c>
      <c r="F19" s="1"/>
      <c r="G19" s="1"/>
      <c r="H19" s="1"/>
      <c r="I19" s="1"/>
      <c r="J19" s="1"/>
      <c r="K19" s="1"/>
      <c r="L19" s="1"/>
      <c r="M19" s="1"/>
      <c r="N19" s="1"/>
      <c r="O19" s="1"/>
      <c r="P19" s="1"/>
      <c r="Q19" s="1"/>
      <c r="R19" s="1"/>
      <c r="S19" s="1"/>
      <c r="T19" s="1"/>
      <c r="U19" s="1"/>
      <c r="V19" s="1"/>
      <c r="W19" s="1"/>
      <c r="X19" s="1"/>
      <c r="Y19" s="1"/>
      <c r="Z19" s="1"/>
    </row>
    <row r="20" spans="1:26" ht="12.75" customHeight="1">
      <c r="A20" s="4"/>
      <c r="B20" s="1"/>
      <c r="C20" s="10"/>
      <c r="D20" s="10"/>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363" t="s">
        <v>1054</v>
      </c>
      <c r="C21" s="317"/>
      <c r="D21" s="318"/>
      <c r="E21" s="19">
        <v>317</v>
      </c>
      <c r="F21" s="1"/>
      <c r="G21" s="1"/>
      <c r="H21" s="1"/>
      <c r="I21" s="1"/>
      <c r="J21" s="1"/>
      <c r="K21" s="1"/>
      <c r="L21" s="1"/>
      <c r="M21" s="1"/>
      <c r="N21" s="1"/>
      <c r="O21" s="1"/>
      <c r="P21" s="1"/>
      <c r="Q21" s="1"/>
      <c r="R21" s="1"/>
      <c r="S21" s="1"/>
      <c r="T21" s="1"/>
      <c r="U21" s="1"/>
      <c r="V21" s="1"/>
      <c r="W21" s="1"/>
      <c r="X21" s="1"/>
      <c r="Y21" s="1"/>
      <c r="Z21" s="1"/>
    </row>
    <row r="22" spans="1:26" ht="12.75" customHeight="1">
      <c r="A22" s="4"/>
      <c r="B22" s="334" t="s">
        <v>1055</v>
      </c>
      <c r="C22" s="317"/>
      <c r="D22" s="318"/>
      <c r="E22" s="19">
        <v>24</v>
      </c>
      <c r="F22" s="1"/>
      <c r="G22" s="1"/>
      <c r="H22" s="1"/>
      <c r="I22" s="1"/>
      <c r="J22" s="1"/>
      <c r="K22" s="1"/>
      <c r="L22" s="1"/>
      <c r="M22" s="1"/>
      <c r="N22" s="1"/>
      <c r="O22" s="1"/>
      <c r="P22" s="1"/>
      <c r="Q22" s="1"/>
      <c r="R22" s="1"/>
      <c r="S22" s="1"/>
      <c r="T22" s="1"/>
      <c r="U22" s="1"/>
      <c r="V22" s="1"/>
      <c r="W22" s="1"/>
      <c r="X22" s="1"/>
      <c r="Y22" s="1"/>
      <c r="Z22" s="1"/>
    </row>
    <row r="23" spans="1:26" ht="12.75" customHeight="1">
      <c r="A23" s="4"/>
      <c r="B23" s="290"/>
      <c r="C23" s="285"/>
      <c r="D23" s="285"/>
      <c r="E23" s="291"/>
      <c r="F23" s="287"/>
      <c r="G23" s="1"/>
      <c r="H23" s="1"/>
      <c r="I23" s="1"/>
      <c r="J23" s="1"/>
      <c r="K23" s="1"/>
      <c r="L23" s="1"/>
      <c r="M23" s="1"/>
      <c r="N23" s="1"/>
      <c r="O23" s="1"/>
      <c r="P23" s="1"/>
      <c r="Q23" s="1"/>
      <c r="R23" s="1"/>
      <c r="S23" s="1"/>
      <c r="T23" s="1"/>
      <c r="U23" s="1"/>
      <c r="V23" s="1"/>
      <c r="W23" s="1"/>
      <c r="X23" s="1"/>
      <c r="Y23" s="1"/>
      <c r="Z23" s="1"/>
    </row>
    <row r="24" spans="1:26" ht="12.75" customHeight="1">
      <c r="A24" s="4"/>
      <c r="B24" s="363" t="s">
        <v>1116</v>
      </c>
      <c r="C24" s="317"/>
      <c r="D24" s="318"/>
      <c r="E24" s="19">
        <v>0</v>
      </c>
      <c r="F24" s="1"/>
      <c r="G24" s="1"/>
      <c r="H24" s="1"/>
      <c r="I24" s="1"/>
      <c r="J24" s="1"/>
      <c r="K24" s="1"/>
      <c r="L24" s="1"/>
      <c r="M24" s="1"/>
      <c r="N24" s="1"/>
      <c r="O24" s="1"/>
      <c r="P24" s="1"/>
      <c r="Q24" s="1"/>
      <c r="R24" s="1"/>
      <c r="S24" s="1"/>
      <c r="T24" s="1"/>
      <c r="U24" s="1"/>
      <c r="V24" s="1"/>
      <c r="W24" s="1"/>
      <c r="X24" s="1"/>
      <c r="Y24" s="1"/>
      <c r="Z24" s="1"/>
    </row>
    <row r="25" spans="1:26" ht="12.75" customHeight="1">
      <c r="A25" s="4"/>
      <c r="B25" s="334" t="s">
        <v>1114</v>
      </c>
      <c r="C25" s="317"/>
      <c r="D25" s="318"/>
      <c r="E25" s="19">
        <v>0</v>
      </c>
      <c r="F25" s="1"/>
      <c r="G25" s="1"/>
      <c r="H25" s="1"/>
      <c r="I25" s="1"/>
      <c r="J25" s="1"/>
      <c r="K25" s="1"/>
      <c r="L25" s="1"/>
      <c r="M25" s="1"/>
      <c r="N25" s="1"/>
      <c r="O25" s="1"/>
      <c r="P25" s="1"/>
      <c r="Q25" s="1"/>
      <c r="R25" s="1"/>
      <c r="S25" s="1"/>
      <c r="T25" s="1"/>
      <c r="U25" s="1"/>
      <c r="V25" s="1"/>
      <c r="W25" s="1"/>
      <c r="X25" s="1"/>
      <c r="Y25" s="1"/>
      <c r="Z25" s="1"/>
    </row>
    <row r="26" spans="1:26" ht="12.75" customHeight="1">
      <c r="A26" s="4"/>
      <c r="B26" s="287"/>
      <c r="C26" s="288"/>
      <c r="D26" s="288"/>
      <c r="E26" s="289"/>
      <c r="F26" s="1"/>
      <c r="G26" s="1"/>
      <c r="H26" s="1"/>
      <c r="I26" s="1"/>
      <c r="J26" s="1"/>
      <c r="K26" s="1"/>
      <c r="L26" s="1"/>
      <c r="M26" s="1"/>
      <c r="N26" s="1"/>
      <c r="O26" s="1"/>
      <c r="P26" s="1"/>
      <c r="Q26" s="1"/>
      <c r="R26" s="1"/>
      <c r="S26" s="1"/>
      <c r="T26" s="1"/>
      <c r="U26" s="1"/>
      <c r="V26" s="1"/>
      <c r="W26" s="1"/>
      <c r="X26" s="1"/>
      <c r="Y26" s="1"/>
      <c r="Z26" s="1"/>
    </row>
    <row r="27" spans="1:26" ht="12.75" customHeight="1">
      <c r="A27" s="4"/>
      <c r="B27" s="346" t="s">
        <v>1117</v>
      </c>
      <c r="C27" s="347"/>
      <c r="D27" s="348"/>
      <c r="E27" s="19">
        <f>SUM(E10:E12)</f>
        <v>2695</v>
      </c>
      <c r="F27" s="1"/>
      <c r="G27" s="1"/>
      <c r="H27" s="1"/>
      <c r="I27" s="1"/>
      <c r="J27" s="1"/>
      <c r="K27" s="1"/>
      <c r="L27" s="1"/>
      <c r="M27" s="1"/>
      <c r="N27" s="1"/>
      <c r="O27" s="1"/>
      <c r="P27" s="1"/>
      <c r="Q27" s="1"/>
      <c r="R27" s="1"/>
      <c r="S27" s="1"/>
      <c r="T27" s="1"/>
      <c r="U27" s="1"/>
      <c r="V27" s="1"/>
      <c r="W27" s="1"/>
      <c r="X27" s="1"/>
      <c r="Y27" s="1"/>
      <c r="Z27" s="1"/>
    </row>
    <row r="28" spans="1:26" ht="12.75" customHeight="1">
      <c r="A28" s="4"/>
      <c r="B28" s="346" t="s">
        <v>1118</v>
      </c>
      <c r="C28" s="347"/>
      <c r="D28" s="348"/>
      <c r="E28" s="19">
        <f>SUM(E14:E16)</f>
        <v>2695</v>
      </c>
      <c r="F28" s="1"/>
      <c r="G28" s="1"/>
      <c r="H28" s="1"/>
      <c r="I28" s="1"/>
      <c r="J28" s="1"/>
      <c r="K28" s="1"/>
      <c r="L28" s="1"/>
      <c r="M28" s="1"/>
      <c r="N28" s="1"/>
      <c r="O28" s="1"/>
      <c r="P28" s="1"/>
      <c r="Q28" s="1"/>
      <c r="R28" s="1"/>
      <c r="S28" s="1"/>
      <c r="T28" s="1"/>
      <c r="U28" s="1"/>
      <c r="V28" s="1"/>
      <c r="W28" s="1"/>
      <c r="X28" s="1"/>
      <c r="Y28" s="1"/>
      <c r="Z28" s="1"/>
    </row>
    <row r="29" spans="1:26" ht="12.75" customHeight="1">
      <c r="A29" s="2"/>
      <c r="B29" s="346" t="s">
        <v>1119</v>
      </c>
      <c r="C29" s="347"/>
      <c r="D29" s="348"/>
      <c r="E29" s="19">
        <f>SUM(E18:E22)</f>
        <v>598</v>
      </c>
      <c r="F29" s="1"/>
      <c r="G29" s="1"/>
      <c r="H29" s="1"/>
      <c r="I29" s="1"/>
      <c r="J29" s="1"/>
      <c r="K29" s="1"/>
      <c r="L29" s="1"/>
      <c r="M29" s="1"/>
      <c r="N29" s="1"/>
      <c r="O29" s="1"/>
      <c r="P29" s="1"/>
      <c r="Q29" s="1"/>
      <c r="R29" s="1"/>
      <c r="S29" s="1"/>
      <c r="T29" s="1"/>
      <c r="U29" s="1"/>
      <c r="V29" s="1"/>
      <c r="W29" s="1"/>
      <c r="X29" s="1"/>
      <c r="Y29" s="1"/>
      <c r="Z29" s="1"/>
    </row>
    <row r="30" spans="1:26" ht="12.75" customHeight="1">
      <c r="A30" s="2"/>
      <c r="B30" s="287"/>
      <c r="C30" s="288"/>
      <c r="D30" s="288"/>
      <c r="E30" s="289"/>
      <c r="F30" s="1"/>
      <c r="G30" s="1"/>
      <c r="H30" s="1"/>
      <c r="I30" s="1"/>
      <c r="J30" s="1"/>
      <c r="K30" s="1"/>
      <c r="L30" s="1"/>
      <c r="M30" s="1"/>
      <c r="N30" s="1"/>
      <c r="O30" s="1"/>
      <c r="P30" s="1"/>
      <c r="Q30" s="1"/>
      <c r="R30" s="1"/>
      <c r="S30" s="1"/>
      <c r="T30" s="1"/>
      <c r="U30" s="1"/>
      <c r="V30" s="1"/>
      <c r="W30" s="1"/>
      <c r="X30" s="1"/>
      <c r="Y30" s="1"/>
      <c r="Z30" s="1"/>
    </row>
    <row r="31" spans="1:26" ht="18" customHeight="1">
      <c r="A31" s="4" t="s">
        <v>151</v>
      </c>
      <c r="B31" s="354" t="s">
        <v>1056</v>
      </c>
      <c r="C31" s="314"/>
      <c r="D31" s="314"/>
      <c r="E31" s="314"/>
      <c r="F31" s="314"/>
      <c r="G31" s="1"/>
      <c r="H31" s="1"/>
      <c r="I31" s="1"/>
      <c r="J31" s="1"/>
      <c r="K31" s="1"/>
      <c r="L31" s="1"/>
      <c r="M31" s="1"/>
      <c r="N31" s="1"/>
      <c r="O31" s="1"/>
      <c r="P31" s="1"/>
      <c r="Q31" s="1"/>
      <c r="R31" s="1"/>
      <c r="S31" s="1"/>
      <c r="T31" s="1"/>
      <c r="U31" s="1"/>
      <c r="V31" s="1"/>
      <c r="W31" s="1"/>
      <c r="X31" s="1"/>
      <c r="Y31" s="1"/>
      <c r="Z31" s="1"/>
    </row>
    <row r="32" spans="1:26" ht="16.5" customHeight="1">
      <c r="A32" s="4"/>
      <c r="B32" s="324" t="s">
        <v>152</v>
      </c>
      <c r="C32" s="314"/>
      <c r="D32" s="314"/>
      <c r="E32" s="314"/>
      <c r="F32" s="314"/>
      <c r="G32" s="1"/>
      <c r="H32" s="1"/>
      <c r="I32" s="1"/>
      <c r="J32" s="1"/>
      <c r="K32" s="1"/>
      <c r="L32" s="1"/>
      <c r="M32" s="1"/>
      <c r="N32" s="1"/>
      <c r="O32" s="1"/>
      <c r="P32" s="1"/>
      <c r="Q32" s="1"/>
      <c r="R32" s="1"/>
      <c r="S32" s="1"/>
      <c r="T32" s="1"/>
      <c r="U32" s="1"/>
      <c r="V32" s="1"/>
      <c r="W32" s="1"/>
      <c r="X32" s="1"/>
      <c r="Y32" s="1"/>
      <c r="Z32" s="1"/>
    </row>
    <row r="33" spans="1:26" ht="13.5" customHeight="1">
      <c r="A33" s="4"/>
      <c r="B33" s="32"/>
      <c r="C33" s="32"/>
      <c r="D33" s="32"/>
      <c r="E33" s="32"/>
      <c r="F33" s="32"/>
      <c r="G33" s="1"/>
      <c r="H33" s="1"/>
      <c r="I33" s="1"/>
      <c r="J33" s="1"/>
      <c r="K33" s="1"/>
      <c r="L33" s="1"/>
      <c r="M33" s="1"/>
      <c r="N33" s="1"/>
      <c r="O33" s="1"/>
      <c r="P33" s="1"/>
      <c r="Q33" s="1"/>
      <c r="R33" s="1"/>
      <c r="S33" s="1"/>
      <c r="T33" s="1"/>
      <c r="U33" s="1"/>
      <c r="V33" s="1"/>
      <c r="W33" s="1"/>
      <c r="X33" s="1"/>
      <c r="Y33" s="1"/>
      <c r="Z33" s="1"/>
    </row>
    <row r="34" spans="1:26" ht="12.75" customHeight="1">
      <c r="A34" s="4"/>
      <c r="B34" s="76"/>
      <c r="C34" s="1"/>
      <c r="D34" s="77" t="s">
        <v>12</v>
      </c>
      <c r="E34" s="77" t="s">
        <v>13</v>
      </c>
      <c r="F34" s="1"/>
      <c r="G34" s="1"/>
      <c r="H34" s="1"/>
      <c r="I34" s="1"/>
      <c r="J34" s="1"/>
      <c r="K34" s="1"/>
      <c r="L34" s="1"/>
      <c r="M34" s="1"/>
      <c r="N34" s="1"/>
      <c r="O34" s="1"/>
      <c r="P34" s="1"/>
      <c r="Q34" s="1"/>
      <c r="R34" s="1"/>
      <c r="S34" s="1"/>
      <c r="T34" s="1"/>
      <c r="U34" s="1"/>
      <c r="V34" s="1"/>
      <c r="W34" s="1"/>
      <c r="X34" s="1"/>
      <c r="Y34" s="1"/>
      <c r="Z34" s="1"/>
    </row>
    <row r="35" spans="1:26" ht="12.75" customHeight="1">
      <c r="A35" s="4"/>
      <c r="B35" s="366" t="s">
        <v>153</v>
      </c>
      <c r="C35" s="314"/>
      <c r="D35" s="19"/>
      <c r="E35" s="19" t="s">
        <v>1129</v>
      </c>
      <c r="F35" s="1"/>
      <c r="G35" s="1"/>
      <c r="H35" s="1"/>
      <c r="I35" s="1"/>
      <c r="J35" s="1"/>
      <c r="K35" s="1"/>
      <c r="L35" s="1"/>
      <c r="M35" s="1"/>
      <c r="N35" s="1"/>
      <c r="O35" s="1"/>
      <c r="P35" s="1"/>
      <c r="Q35" s="1"/>
      <c r="R35" s="1"/>
      <c r="S35" s="1"/>
      <c r="T35" s="1"/>
      <c r="U35" s="1"/>
      <c r="V35" s="1"/>
      <c r="W35" s="1"/>
      <c r="X35" s="1"/>
      <c r="Y35" s="1"/>
      <c r="Z35" s="1"/>
    </row>
    <row r="36" spans="1:26" ht="12.75" customHeight="1">
      <c r="A36" s="4"/>
      <c r="B36" s="78"/>
      <c r="C36" s="78"/>
      <c r="D36" s="79"/>
      <c r="E36" s="79"/>
      <c r="F36" s="1"/>
      <c r="G36" s="1"/>
      <c r="H36" s="1"/>
      <c r="I36" s="1"/>
      <c r="J36" s="1"/>
      <c r="K36" s="1"/>
      <c r="L36" s="1"/>
      <c r="M36" s="1"/>
      <c r="N36" s="1"/>
      <c r="O36" s="1"/>
      <c r="P36" s="1"/>
      <c r="Q36" s="1"/>
      <c r="R36" s="1"/>
      <c r="S36" s="1"/>
      <c r="T36" s="1"/>
      <c r="U36" s="1"/>
      <c r="V36" s="1"/>
      <c r="W36" s="1"/>
      <c r="X36" s="1"/>
      <c r="Y36" s="1"/>
      <c r="Z36" s="1"/>
    </row>
    <row r="37" spans="1:26" ht="12.75" customHeight="1">
      <c r="A37" s="4"/>
      <c r="B37" s="364" t="s">
        <v>154</v>
      </c>
      <c r="C37" s="314"/>
      <c r="D37" s="314"/>
      <c r="E37" s="1"/>
      <c r="F37" s="10"/>
      <c r="G37" s="1"/>
      <c r="H37" s="1"/>
      <c r="I37" s="1"/>
      <c r="J37" s="1"/>
      <c r="K37" s="1"/>
      <c r="L37" s="1"/>
      <c r="M37" s="1"/>
      <c r="N37" s="1"/>
      <c r="O37" s="1"/>
      <c r="P37" s="1"/>
      <c r="Q37" s="1"/>
      <c r="R37" s="1"/>
      <c r="S37" s="1"/>
      <c r="T37" s="1"/>
      <c r="U37" s="1"/>
      <c r="V37" s="1"/>
      <c r="W37" s="1"/>
      <c r="X37" s="1"/>
      <c r="Y37" s="1"/>
      <c r="Z37" s="1"/>
    </row>
    <row r="38" spans="1:26" ht="12.75" customHeight="1">
      <c r="A38" s="4"/>
      <c r="B38" s="26"/>
      <c r="C38" s="26"/>
      <c r="D38" s="26"/>
      <c r="E38" s="80"/>
      <c r="F38" s="10"/>
      <c r="G38" s="1"/>
      <c r="H38" s="1"/>
      <c r="I38" s="1"/>
      <c r="J38" s="1"/>
      <c r="K38" s="1"/>
      <c r="L38" s="1"/>
      <c r="M38" s="1"/>
      <c r="N38" s="1"/>
      <c r="O38" s="1"/>
      <c r="P38" s="1"/>
      <c r="Q38" s="1"/>
      <c r="R38" s="1"/>
      <c r="S38" s="1"/>
      <c r="T38" s="1"/>
      <c r="U38" s="1"/>
      <c r="V38" s="1"/>
      <c r="W38" s="1"/>
      <c r="X38" s="1"/>
      <c r="Y38" s="1"/>
      <c r="Z38" s="1"/>
    </row>
    <row r="39" spans="1:26" ht="12.75" customHeight="1">
      <c r="A39" s="4"/>
      <c r="B39" s="365" t="s">
        <v>155</v>
      </c>
      <c r="C39" s="317"/>
      <c r="D39" s="318"/>
      <c r="E39" s="70" t="s">
        <v>112</v>
      </c>
      <c r="F39" s="10"/>
      <c r="G39" s="1"/>
      <c r="H39" s="1"/>
      <c r="I39" s="1"/>
      <c r="J39" s="1"/>
      <c r="K39" s="1"/>
      <c r="L39" s="1"/>
      <c r="M39" s="1"/>
      <c r="N39" s="1"/>
      <c r="O39" s="1"/>
      <c r="P39" s="1"/>
      <c r="Q39" s="1"/>
      <c r="R39" s="1"/>
      <c r="S39" s="1"/>
      <c r="T39" s="1"/>
      <c r="U39" s="1"/>
      <c r="V39" s="1"/>
      <c r="W39" s="1"/>
      <c r="X39" s="1"/>
      <c r="Y39" s="1"/>
      <c r="Z39" s="1"/>
    </row>
    <row r="40" spans="1:26" ht="12.75" customHeight="1">
      <c r="A40" s="4"/>
      <c r="B40" s="334" t="s">
        <v>156</v>
      </c>
      <c r="C40" s="317"/>
      <c r="D40" s="318"/>
      <c r="E40" s="19"/>
      <c r="F40" s="10"/>
      <c r="G40" s="1"/>
      <c r="H40" s="1"/>
      <c r="I40" s="1"/>
      <c r="J40" s="1"/>
      <c r="K40" s="1"/>
      <c r="L40" s="1"/>
      <c r="M40" s="1"/>
      <c r="N40" s="1"/>
      <c r="O40" s="1"/>
      <c r="P40" s="1"/>
      <c r="Q40" s="1"/>
      <c r="R40" s="1"/>
      <c r="S40" s="1"/>
      <c r="T40" s="1"/>
      <c r="U40" s="1"/>
      <c r="V40" s="1"/>
      <c r="W40" s="1"/>
      <c r="X40" s="1"/>
      <c r="Y40" s="1"/>
      <c r="Z40" s="1"/>
    </row>
    <row r="41" spans="1:26" ht="12.75" customHeight="1">
      <c r="A41" s="4"/>
      <c r="B41" s="334" t="s">
        <v>157</v>
      </c>
      <c r="C41" s="317"/>
      <c r="D41" s="318"/>
      <c r="E41" s="19"/>
      <c r="F41" s="10"/>
      <c r="G41" s="1"/>
      <c r="H41" s="1"/>
      <c r="I41" s="1"/>
      <c r="J41" s="1"/>
      <c r="K41" s="1"/>
      <c r="L41" s="1"/>
      <c r="M41" s="1"/>
      <c r="N41" s="1"/>
      <c r="O41" s="1"/>
      <c r="P41" s="1"/>
      <c r="Q41" s="1"/>
      <c r="R41" s="1"/>
      <c r="S41" s="1"/>
      <c r="T41" s="1"/>
      <c r="U41" s="1"/>
      <c r="V41" s="1"/>
      <c r="W41" s="1"/>
      <c r="X41" s="1"/>
      <c r="Y41" s="1"/>
      <c r="Z41" s="1"/>
    </row>
    <row r="42" spans="1:26" ht="12.75" customHeight="1">
      <c r="A42" s="4"/>
      <c r="B42" s="334" t="s">
        <v>158</v>
      </c>
      <c r="C42" s="317"/>
      <c r="D42" s="318"/>
      <c r="E42" s="19"/>
      <c r="F42" s="1"/>
      <c r="G42" s="1"/>
      <c r="H42" s="1"/>
      <c r="I42" s="1"/>
      <c r="J42" s="1"/>
      <c r="K42" s="1"/>
      <c r="L42" s="1"/>
      <c r="M42" s="1"/>
      <c r="N42" s="1"/>
      <c r="O42" s="1"/>
      <c r="P42" s="1"/>
      <c r="Q42" s="1"/>
      <c r="R42" s="1"/>
      <c r="S42" s="1"/>
      <c r="T42" s="1"/>
      <c r="U42" s="1"/>
      <c r="V42" s="1"/>
      <c r="W42" s="1"/>
      <c r="X42" s="1"/>
      <c r="Y42" s="1"/>
      <c r="Z42" s="1"/>
    </row>
    <row r="43" spans="1:26" ht="12.75" customHeight="1">
      <c r="A43" s="4"/>
      <c r="B43" s="353"/>
      <c r="C43" s="314"/>
      <c r="D43" s="314"/>
      <c r="E43" s="81"/>
      <c r="F43" s="79"/>
      <c r="G43" s="1"/>
      <c r="H43" s="1"/>
      <c r="I43" s="1"/>
      <c r="J43" s="1"/>
      <c r="K43" s="1"/>
      <c r="L43" s="1"/>
      <c r="M43" s="1"/>
      <c r="N43" s="1"/>
      <c r="O43" s="1"/>
      <c r="P43" s="1"/>
      <c r="Q43" s="1"/>
      <c r="R43" s="1"/>
      <c r="S43" s="1"/>
      <c r="T43" s="1"/>
      <c r="U43" s="1"/>
      <c r="V43" s="1"/>
      <c r="W43" s="1"/>
      <c r="X43" s="1"/>
      <c r="Y43" s="1"/>
      <c r="Z43" s="1"/>
    </row>
    <row r="44" spans="1:26" ht="12.75" customHeight="1">
      <c r="A44" s="4"/>
      <c r="B44" s="82" t="s">
        <v>159</v>
      </c>
      <c r="C44" s="1"/>
      <c r="D44" s="77" t="s">
        <v>12</v>
      </c>
      <c r="E44" s="79" t="s">
        <v>13</v>
      </c>
      <c r="F44" s="1"/>
      <c r="G44" s="1"/>
      <c r="H44" s="1"/>
      <c r="I44" s="1"/>
      <c r="J44" s="1"/>
      <c r="K44" s="1"/>
      <c r="L44" s="1"/>
      <c r="M44" s="1"/>
      <c r="N44" s="1"/>
      <c r="O44" s="1"/>
      <c r="P44" s="1"/>
      <c r="Q44" s="1"/>
      <c r="R44" s="1"/>
      <c r="S44" s="1"/>
      <c r="T44" s="1"/>
      <c r="U44" s="1"/>
      <c r="V44" s="1"/>
      <c r="W44" s="1"/>
      <c r="X44" s="1"/>
      <c r="Y44" s="1"/>
      <c r="Z44" s="1"/>
    </row>
    <row r="45" spans="1:26" ht="12.75" customHeight="1">
      <c r="A45" s="4"/>
      <c r="B45" s="373" t="s">
        <v>160</v>
      </c>
      <c r="C45" s="335"/>
      <c r="D45" s="19"/>
      <c r="E45" s="19"/>
      <c r="F45" s="1"/>
      <c r="G45" s="1"/>
      <c r="H45" s="1"/>
      <c r="I45" s="1"/>
      <c r="J45" s="1"/>
      <c r="K45" s="1"/>
      <c r="L45" s="1"/>
      <c r="M45" s="1"/>
      <c r="N45" s="1"/>
      <c r="O45" s="1"/>
      <c r="P45" s="1"/>
      <c r="Q45" s="1"/>
      <c r="R45" s="1"/>
      <c r="S45" s="1"/>
      <c r="T45" s="1"/>
      <c r="U45" s="1"/>
      <c r="V45" s="1"/>
      <c r="W45" s="1"/>
      <c r="X45" s="1"/>
      <c r="Y45" s="1"/>
      <c r="Z45" s="1"/>
    </row>
    <row r="46" spans="1:26" ht="12.75" customHeight="1">
      <c r="A46" s="4"/>
      <c r="B46" s="373" t="s">
        <v>161</v>
      </c>
      <c r="C46" s="335"/>
      <c r="D46" s="19"/>
      <c r="E46" s="19"/>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83"/>
      <c r="B48" s="59" t="s">
        <v>162</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83"/>
      <c r="B49" s="59"/>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4" t="s">
        <v>163</v>
      </c>
      <c r="B50" s="5" t="s">
        <v>164</v>
      </c>
      <c r="C50" s="1"/>
      <c r="D50" s="1"/>
      <c r="E50" s="1"/>
      <c r="F50" s="1"/>
      <c r="G50" s="1"/>
      <c r="H50" s="1"/>
      <c r="I50" s="1"/>
      <c r="J50" s="1"/>
      <c r="K50" s="1"/>
      <c r="L50" s="1"/>
      <c r="M50" s="1"/>
      <c r="N50" s="1"/>
      <c r="O50" s="1"/>
      <c r="P50" s="1"/>
      <c r="Q50" s="1"/>
      <c r="R50" s="1"/>
      <c r="S50" s="1"/>
      <c r="T50" s="1"/>
      <c r="U50" s="1"/>
      <c r="V50" s="1"/>
      <c r="W50" s="1"/>
      <c r="X50" s="1"/>
      <c r="Y50" s="1"/>
      <c r="Z50" s="1"/>
    </row>
    <row r="51" spans="1:26" ht="33.75" customHeight="1">
      <c r="A51" s="4"/>
      <c r="B51" s="324" t="s">
        <v>165</v>
      </c>
      <c r="C51" s="314"/>
      <c r="D51" s="314"/>
      <c r="E51" s="314"/>
      <c r="F51" s="314"/>
      <c r="G51" s="1"/>
      <c r="H51" s="1"/>
      <c r="I51" s="1"/>
      <c r="J51" s="1"/>
      <c r="K51" s="1"/>
      <c r="L51" s="1"/>
      <c r="M51" s="1"/>
      <c r="N51" s="1"/>
      <c r="O51" s="1"/>
      <c r="P51" s="1"/>
      <c r="Q51" s="1"/>
      <c r="R51" s="1"/>
      <c r="S51" s="1"/>
      <c r="T51" s="1"/>
      <c r="U51" s="1"/>
      <c r="V51" s="1"/>
      <c r="W51" s="1"/>
      <c r="X51" s="1"/>
      <c r="Y51" s="1"/>
      <c r="Z51" s="1"/>
    </row>
    <row r="52" spans="1:26" ht="14.25" customHeight="1">
      <c r="A52" s="19" t="s">
        <v>1129</v>
      </c>
      <c r="B52" s="372" t="s">
        <v>166</v>
      </c>
      <c r="C52" s="314"/>
      <c r="D52" s="314"/>
      <c r="E52" s="1"/>
      <c r="F52" s="10"/>
      <c r="G52" s="1"/>
      <c r="H52" s="1"/>
      <c r="I52" s="1"/>
      <c r="J52" s="1"/>
      <c r="K52" s="1"/>
      <c r="L52" s="1"/>
      <c r="M52" s="1"/>
      <c r="N52" s="1"/>
      <c r="O52" s="1"/>
      <c r="P52" s="1"/>
      <c r="Q52" s="1"/>
      <c r="R52" s="1"/>
      <c r="S52" s="1"/>
      <c r="T52" s="1"/>
      <c r="U52" s="1"/>
      <c r="V52" s="1"/>
      <c r="W52" s="1"/>
      <c r="X52" s="1"/>
      <c r="Y52" s="1"/>
      <c r="Z52" s="1"/>
    </row>
    <row r="53" spans="1:26" ht="14.25" customHeight="1">
      <c r="A53" s="19"/>
      <c r="B53" s="376" t="s">
        <v>167</v>
      </c>
      <c r="C53" s="314"/>
      <c r="D53" s="314"/>
      <c r="E53" s="1"/>
      <c r="F53" s="10"/>
      <c r="G53" s="1"/>
      <c r="H53" s="1"/>
      <c r="I53" s="1"/>
      <c r="J53" s="1"/>
      <c r="K53" s="1"/>
      <c r="L53" s="1"/>
      <c r="M53" s="1"/>
      <c r="N53" s="1"/>
      <c r="O53" s="1"/>
      <c r="P53" s="1"/>
      <c r="Q53" s="1"/>
      <c r="R53" s="1"/>
      <c r="S53" s="1"/>
      <c r="T53" s="1"/>
      <c r="U53" s="1"/>
      <c r="V53" s="1"/>
      <c r="W53" s="1"/>
      <c r="X53" s="1"/>
      <c r="Y53" s="1"/>
      <c r="Z53" s="1"/>
    </row>
    <row r="54" spans="1:26" ht="13.5" customHeight="1">
      <c r="A54" s="19"/>
      <c r="B54" s="372" t="s">
        <v>168</v>
      </c>
      <c r="C54" s="314"/>
      <c r="D54" s="314"/>
      <c r="E54" s="1"/>
      <c r="F54" s="10"/>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30" customHeight="1">
      <c r="A56" s="4" t="s">
        <v>169</v>
      </c>
      <c r="B56" s="377" t="s">
        <v>170</v>
      </c>
      <c r="C56" s="314"/>
      <c r="D56" s="314"/>
      <c r="E56" s="314"/>
      <c r="F56" s="314"/>
      <c r="G56" s="1"/>
      <c r="H56" s="1"/>
      <c r="I56" s="1"/>
      <c r="J56" s="1"/>
      <c r="K56" s="1"/>
      <c r="L56" s="1"/>
      <c r="M56" s="1"/>
      <c r="N56" s="1"/>
      <c r="O56" s="1"/>
      <c r="P56" s="1"/>
      <c r="Q56" s="1"/>
      <c r="R56" s="1"/>
      <c r="S56" s="1"/>
      <c r="T56" s="1"/>
      <c r="U56" s="1"/>
      <c r="V56" s="1"/>
      <c r="W56" s="1"/>
      <c r="X56" s="1"/>
      <c r="Y56" s="1"/>
      <c r="Z56" s="1"/>
    </row>
    <row r="57" spans="1:26" ht="12.75" customHeight="1">
      <c r="A57" s="19"/>
      <c r="B57" s="313" t="s">
        <v>171</v>
      </c>
      <c r="C57" s="314"/>
      <c r="D57" s="79"/>
      <c r="E57" s="1"/>
      <c r="F57" s="10"/>
      <c r="G57" s="1"/>
      <c r="H57" s="1"/>
      <c r="I57" s="1"/>
      <c r="J57" s="1"/>
      <c r="K57" s="1"/>
      <c r="L57" s="1"/>
      <c r="M57" s="1"/>
      <c r="N57" s="1"/>
      <c r="O57" s="1"/>
      <c r="P57" s="1"/>
      <c r="Q57" s="1"/>
      <c r="R57" s="1"/>
      <c r="S57" s="1"/>
      <c r="T57" s="1"/>
      <c r="U57" s="1"/>
      <c r="V57" s="1"/>
      <c r="W57" s="1"/>
      <c r="X57" s="1"/>
      <c r="Y57" s="1"/>
      <c r="Z57" s="1"/>
    </row>
    <row r="58" spans="1:26" ht="12.75" customHeight="1">
      <c r="A58" s="19" t="s">
        <v>1129</v>
      </c>
      <c r="B58" s="343" t="s">
        <v>172</v>
      </c>
      <c r="C58" s="314"/>
      <c r="D58" s="79"/>
      <c r="E58" s="1"/>
      <c r="F58" s="10"/>
      <c r="G58" s="1"/>
      <c r="H58" s="1"/>
      <c r="I58" s="1"/>
      <c r="J58" s="1"/>
      <c r="K58" s="1"/>
      <c r="L58" s="1"/>
      <c r="M58" s="1"/>
      <c r="N58" s="1"/>
      <c r="O58" s="1"/>
      <c r="P58" s="1"/>
      <c r="Q58" s="1"/>
      <c r="R58" s="1"/>
      <c r="S58" s="1"/>
      <c r="T58" s="1"/>
      <c r="U58" s="1"/>
      <c r="V58" s="1"/>
      <c r="W58" s="1"/>
      <c r="X58" s="1"/>
      <c r="Y58" s="1"/>
      <c r="Z58" s="1"/>
    </row>
    <row r="59" spans="1:26" ht="12.75" customHeight="1">
      <c r="A59" s="19"/>
      <c r="B59" s="313" t="s">
        <v>173</v>
      </c>
      <c r="C59" s="314"/>
      <c r="D59" s="79"/>
      <c r="E59" s="1"/>
      <c r="F59" s="10"/>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54.75" customHeight="1">
      <c r="A61" s="4" t="s">
        <v>174</v>
      </c>
      <c r="B61" s="354" t="s">
        <v>175</v>
      </c>
      <c r="C61" s="314"/>
      <c r="D61" s="314"/>
      <c r="E61" s="314"/>
      <c r="F61" s="314"/>
      <c r="G61" s="1"/>
      <c r="H61" s="1"/>
      <c r="I61" s="1"/>
      <c r="J61" s="1"/>
      <c r="K61" s="1"/>
      <c r="L61" s="1"/>
      <c r="M61" s="1"/>
      <c r="N61" s="1"/>
      <c r="O61" s="1"/>
      <c r="P61" s="1"/>
      <c r="Q61" s="1"/>
      <c r="R61" s="1"/>
      <c r="S61" s="1"/>
      <c r="T61" s="1"/>
      <c r="U61" s="1"/>
      <c r="V61" s="1"/>
      <c r="W61" s="1"/>
      <c r="X61" s="1"/>
      <c r="Y61" s="1"/>
      <c r="Z61" s="1"/>
    </row>
    <row r="62" spans="1:26" ht="12.75" customHeight="1">
      <c r="A62" s="4"/>
      <c r="B62" s="86"/>
      <c r="C62" s="87" t="s">
        <v>176</v>
      </c>
      <c r="D62" s="88" t="s">
        <v>177</v>
      </c>
      <c r="E62" s="89"/>
      <c r="F62" s="1"/>
      <c r="G62" s="1"/>
      <c r="H62" s="1"/>
      <c r="I62" s="1"/>
      <c r="J62" s="1"/>
      <c r="K62" s="1"/>
      <c r="L62" s="1"/>
      <c r="M62" s="1"/>
      <c r="N62" s="1"/>
      <c r="O62" s="1"/>
      <c r="P62" s="1"/>
      <c r="Q62" s="1"/>
      <c r="R62" s="1"/>
      <c r="S62" s="1"/>
      <c r="T62" s="1"/>
      <c r="U62" s="1"/>
      <c r="V62" s="1"/>
      <c r="W62" s="1"/>
      <c r="X62" s="1"/>
      <c r="Y62" s="1"/>
      <c r="Z62" s="1"/>
    </row>
    <row r="63" spans="1:26" ht="12.75" customHeight="1">
      <c r="A63" s="4"/>
      <c r="B63" s="90" t="s">
        <v>178</v>
      </c>
      <c r="C63" s="19">
        <v>18</v>
      </c>
      <c r="D63" s="91">
        <v>18</v>
      </c>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0" t="s">
        <v>179</v>
      </c>
      <c r="C64" s="19">
        <v>4</v>
      </c>
      <c r="D64" s="91">
        <v>4</v>
      </c>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0" t="s">
        <v>180</v>
      </c>
      <c r="C65" s="19">
        <v>4</v>
      </c>
      <c r="D65" s="91">
        <v>4</v>
      </c>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90" t="s">
        <v>181</v>
      </c>
      <c r="C66" s="19">
        <v>3</v>
      </c>
      <c r="D66" s="91">
        <v>3</v>
      </c>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92" t="s">
        <v>182</v>
      </c>
      <c r="C67" s="19">
        <v>1</v>
      </c>
      <c r="D67" s="91">
        <v>1</v>
      </c>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90" t="s">
        <v>183</v>
      </c>
      <c r="C68" s="19">
        <v>0</v>
      </c>
      <c r="D68" s="91">
        <v>2</v>
      </c>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90" t="s">
        <v>184</v>
      </c>
      <c r="C69" s="19">
        <v>3</v>
      </c>
      <c r="D69" s="91">
        <v>3</v>
      </c>
      <c r="E69" s="1"/>
      <c r="F69" s="1"/>
      <c r="G69" s="1"/>
      <c r="H69" s="1"/>
      <c r="I69" s="1"/>
      <c r="J69" s="1"/>
      <c r="K69" s="1"/>
      <c r="L69" s="1"/>
      <c r="M69" s="1"/>
      <c r="N69" s="1"/>
      <c r="O69" s="1"/>
      <c r="P69" s="1"/>
      <c r="Q69" s="1"/>
      <c r="R69" s="1"/>
      <c r="S69" s="1"/>
      <c r="T69" s="1"/>
      <c r="U69" s="1"/>
      <c r="V69" s="1"/>
      <c r="W69" s="1"/>
      <c r="X69" s="1"/>
      <c r="Y69" s="1"/>
      <c r="Z69" s="1"/>
    </row>
    <row r="70" spans="1:26" ht="12.75" customHeight="1">
      <c r="A70" s="4"/>
      <c r="B70" s="90" t="s">
        <v>185</v>
      </c>
      <c r="C70" s="19">
        <v>0</v>
      </c>
      <c r="D70" s="91">
        <v>0</v>
      </c>
      <c r="E70" s="1"/>
      <c r="F70" s="1"/>
      <c r="G70" s="1"/>
      <c r="H70" s="1"/>
      <c r="I70" s="1"/>
      <c r="J70" s="1"/>
      <c r="K70" s="1"/>
      <c r="L70" s="1"/>
      <c r="M70" s="1"/>
      <c r="N70" s="1"/>
      <c r="O70" s="1"/>
      <c r="P70" s="1"/>
      <c r="Q70" s="1"/>
      <c r="R70" s="1"/>
      <c r="S70" s="1"/>
      <c r="T70" s="1"/>
      <c r="U70" s="1"/>
      <c r="V70" s="1"/>
      <c r="W70" s="1"/>
      <c r="X70" s="1"/>
      <c r="Y70" s="1"/>
      <c r="Z70" s="1"/>
    </row>
    <row r="71" spans="1:26" ht="12.75" customHeight="1">
      <c r="A71" s="4"/>
      <c r="B71" s="93" t="s">
        <v>186</v>
      </c>
      <c r="C71" s="19">
        <v>3</v>
      </c>
      <c r="D71" s="91">
        <v>1</v>
      </c>
      <c r="E71" s="1"/>
      <c r="F71" s="1"/>
      <c r="G71" s="1"/>
      <c r="H71" s="1"/>
      <c r="I71" s="1"/>
      <c r="J71" s="1"/>
      <c r="K71" s="1"/>
      <c r="L71" s="1"/>
      <c r="M71" s="1"/>
      <c r="N71" s="1"/>
      <c r="O71" s="1"/>
      <c r="P71" s="1"/>
      <c r="Q71" s="1"/>
      <c r="R71" s="1"/>
      <c r="S71" s="1"/>
      <c r="T71" s="1"/>
      <c r="U71" s="1"/>
      <c r="V71" s="1"/>
      <c r="W71" s="1"/>
      <c r="X71" s="1"/>
      <c r="Y71" s="1"/>
      <c r="Z71" s="1"/>
    </row>
    <row r="72" spans="1:26" ht="12.75" customHeight="1">
      <c r="A72" s="4"/>
      <c r="B72" s="94" t="s">
        <v>187</v>
      </c>
      <c r="C72" s="91">
        <v>0</v>
      </c>
      <c r="D72" s="91">
        <v>0</v>
      </c>
      <c r="E72" s="1"/>
      <c r="F72" s="1"/>
      <c r="G72" s="1"/>
      <c r="H72" s="1"/>
      <c r="I72" s="1"/>
      <c r="J72" s="1"/>
      <c r="K72" s="1"/>
      <c r="L72" s="1"/>
      <c r="M72" s="1"/>
      <c r="N72" s="1"/>
      <c r="O72" s="1"/>
      <c r="P72" s="1"/>
      <c r="Q72" s="1"/>
      <c r="R72" s="1"/>
      <c r="S72" s="1"/>
      <c r="T72" s="1"/>
      <c r="U72" s="1"/>
      <c r="V72" s="1"/>
      <c r="W72" s="1"/>
      <c r="X72" s="1"/>
      <c r="Y72" s="1"/>
      <c r="Z72" s="1"/>
    </row>
    <row r="73" spans="1:26" ht="12.75" customHeight="1">
      <c r="A73" s="4"/>
      <c r="B73" s="94" t="s">
        <v>188</v>
      </c>
      <c r="C73" s="91">
        <v>1</v>
      </c>
      <c r="D73" s="91">
        <v>1</v>
      </c>
      <c r="E73" s="1"/>
      <c r="F73" s="1"/>
      <c r="G73" s="1"/>
      <c r="H73" s="1"/>
      <c r="I73" s="1"/>
      <c r="J73" s="1"/>
      <c r="K73" s="1"/>
      <c r="L73" s="1"/>
      <c r="M73" s="1"/>
      <c r="N73" s="1"/>
      <c r="O73" s="1"/>
      <c r="P73" s="1"/>
      <c r="Q73" s="1"/>
      <c r="R73" s="1"/>
      <c r="S73" s="1"/>
      <c r="T73" s="1"/>
      <c r="U73" s="1"/>
      <c r="V73" s="1"/>
      <c r="W73" s="1"/>
      <c r="X73" s="1"/>
      <c r="Y73" s="1"/>
      <c r="Z73" s="1"/>
    </row>
    <row r="74" spans="1:26" ht="12.75" customHeight="1">
      <c r="A74" s="4"/>
      <c r="B74" s="95" t="s">
        <v>189</v>
      </c>
      <c r="C74" s="19">
        <v>0</v>
      </c>
      <c r="D74" s="91">
        <v>0</v>
      </c>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96" t="s">
        <v>190</v>
      </c>
      <c r="C76" s="1"/>
      <c r="D76" s="1"/>
      <c r="E76" s="1"/>
      <c r="F76" s="1"/>
      <c r="G76" s="1"/>
      <c r="H76" s="1"/>
      <c r="I76" s="1"/>
      <c r="J76" s="1"/>
      <c r="K76" s="1"/>
      <c r="L76" s="1"/>
      <c r="M76" s="1"/>
      <c r="N76" s="1"/>
      <c r="O76" s="1"/>
      <c r="P76" s="1"/>
      <c r="Q76" s="1"/>
      <c r="R76" s="1"/>
      <c r="S76" s="1"/>
      <c r="T76" s="1"/>
      <c r="U76" s="1"/>
      <c r="V76" s="1"/>
      <c r="W76" s="1"/>
      <c r="X76" s="1"/>
      <c r="Y76" s="1"/>
      <c r="Z76" s="1"/>
    </row>
    <row r="77" spans="1:26" ht="44.25" customHeight="1">
      <c r="A77" s="4" t="s">
        <v>191</v>
      </c>
      <c r="B77" s="329" t="s">
        <v>192</v>
      </c>
      <c r="C77" s="314"/>
      <c r="D77" s="314"/>
      <c r="E77" s="314"/>
      <c r="F77" s="314"/>
      <c r="G77" s="1"/>
      <c r="H77" s="1"/>
      <c r="I77" s="1"/>
      <c r="J77" s="1"/>
      <c r="K77" s="1"/>
      <c r="L77" s="1"/>
      <c r="M77" s="1"/>
      <c r="N77" s="1"/>
      <c r="O77" s="1"/>
      <c r="P77" s="1"/>
      <c r="Q77" s="1"/>
      <c r="R77" s="1"/>
      <c r="S77" s="1"/>
      <c r="T77" s="1"/>
      <c r="U77" s="1"/>
      <c r="V77" s="1"/>
      <c r="W77" s="1"/>
      <c r="X77" s="1"/>
      <c r="Y77" s="1"/>
      <c r="Z77" s="1"/>
    </row>
    <row r="78" spans="1:26" ht="12.75" customHeight="1">
      <c r="A78" s="19"/>
      <c r="B78" s="350" t="s">
        <v>193</v>
      </c>
      <c r="C78" s="314"/>
      <c r="D78" s="314"/>
      <c r="E78" s="63"/>
      <c r="F78" s="10"/>
      <c r="G78" s="1"/>
      <c r="H78" s="1"/>
      <c r="I78" s="1"/>
      <c r="J78" s="1"/>
      <c r="K78" s="1"/>
      <c r="L78" s="1"/>
      <c r="M78" s="1"/>
      <c r="N78" s="1"/>
      <c r="O78" s="1"/>
      <c r="P78" s="1"/>
      <c r="Q78" s="1"/>
      <c r="R78" s="1"/>
      <c r="S78" s="1"/>
      <c r="T78" s="1"/>
      <c r="U78" s="1"/>
      <c r="V78" s="1"/>
      <c r="W78" s="1"/>
      <c r="X78" s="1"/>
      <c r="Y78" s="1"/>
      <c r="Z78" s="1"/>
    </row>
    <row r="79" spans="1:26" ht="21" customHeight="1">
      <c r="A79" s="4"/>
      <c r="B79" s="315" t="s">
        <v>194</v>
      </c>
      <c r="C79" s="314"/>
      <c r="D79" s="314"/>
      <c r="E79" s="63"/>
      <c r="F79" s="10"/>
      <c r="G79" s="1"/>
      <c r="H79" s="1"/>
      <c r="I79" s="1"/>
      <c r="J79" s="1"/>
      <c r="K79" s="1"/>
      <c r="L79" s="1"/>
      <c r="M79" s="1"/>
      <c r="N79" s="1"/>
      <c r="O79" s="1"/>
      <c r="P79" s="1"/>
      <c r="Q79" s="1"/>
      <c r="R79" s="1"/>
      <c r="S79" s="1"/>
      <c r="T79" s="1"/>
      <c r="U79" s="1"/>
      <c r="V79" s="1"/>
      <c r="W79" s="1"/>
      <c r="X79" s="1"/>
      <c r="Y79" s="1"/>
      <c r="Z79" s="1"/>
    </row>
    <row r="80" spans="1:26" ht="12.75" customHeight="1">
      <c r="A80" s="19"/>
      <c r="B80" s="313" t="s">
        <v>195</v>
      </c>
      <c r="C80" s="314"/>
      <c r="D80" s="314"/>
      <c r="E80" s="63"/>
      <c r="F80" s="10"/>
      <c r="G80" s="1"/>
      <c r="H80" s="1"/>
      <c r="I80" s="1"/>
      <c r="J80" s="1"/>
      <c r="K80" s="1"/>
      <c r="L80" s="1"/>
      <c r="M80" s="1"/>
      <c r="N80" s="1"/>
      <c r="O80" s="1"/>
      <c r="P80" s="1"/>
      <c r="Q80" s="1"/>
      <c r="R80" s="1"/>
      <c r="S80" s="1"/>
      <c r="T80" s="1"/>
      <c r="U80" s="1"/>
      <c r="V80" s="1"/>
      <c r="W80" s="1"/>
      <c r="X80" s="1"/>
      <c r="Y80" s="1"/>
      <c r="Z80" s="1"/>
    </row>
    <row r="81" spans="1:26" ht="12.75" customHeight="1">
      <c r="A81" s="19" t="s">
        <v>1129</v>
      </c>
      <c r="B81" s="313" t="s">
        <v>196</v>
      </c>
      <c r="C81" s="314"/>
      <c r="D81" s="314"/>
      <c r="E81" s="63"/>
      <c r="F81" s="10"/>
      <c r="G81" s="1"/>
      <c r="H81" s="1"/>
      <c r="I81" s="1"/>
      <c r="J81" s="1"/>
      <c r="K81" s="1"/>
      <c r="L81" s="1"/>
      <c r="M81" s="1"/>
      <c r="N81" s="1"/>
      <c r="O81" s="1"/>
      <c r="P81" s="1"/>
      <c r="Q81" s="1"/>
      <c r="R81" s="1"/>
      <c r="S81" s="1"/>
      <c r="T81" s="1"/>
      <c r="U81" s="1"/>
      <c r="V81" s="1"/>
      <c r="W81" s="1"/>
      <c r="X81" s="1"/>
      <c r="Y81" s="1"/>
      <c r="Z81" s="1"/>
    </row>
    <row r="82" spans="1:26" ht="12.75" customHeight="1">
      <c r="A82" s="19"/>
      <c r="B82" s="85" t="s">
        <v>197</v>
      </c>
      <c r="C82" s="3"/>
      <c r="D82" s="3"/>
      <c r="E82" s="79"/>
      <c r="F82" s="10"/>
      <c r="G82" s="1"/>
      <c r="H82" s="1"/>
      <c r="I82" s="1"/>
      <c r="J82" s="1"/>
      <c r="K82" s="1"/>
      <c r="L82" s="1"/>
      <c r="M82" s="1"/>
      <c r="N82" s="1"/>
      <c r="O82" s="1"/>
      <c r="P82" s="1"/>
      <c r="Q82" s="1"/>
      <c r="R82" s="1"/>
      <c r="S82" s="1"/>
      <c r="T82" s="1"/>
      <c r="U82" s="1"/>
      <c r="V82" s="1"/>
      <c r="W82" s="1"/>
      <c r="X82" s="1"/>
      <c r="Y82" s="1"/>
      <c r="Z82" s="1"/>
    </row>
    <row r="83" spans="1:26" ht="12.75" customHeight="1">
      <c r="A83" s="2"/>
      <c r="B83" s="351"/>
      <c r="C83" s="307"/>
      <c r="D83" s="307"/>
      <c r="E83" s="307"/>
      <c r="F83" s="307"/>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40.950000000000003" customHeight="1">
      <c r="A85" s="4" t="s">
        <v>198</v>
      </c>
      <c r="B85" s="352" t="s">
        <v>199</v>
      </c>
      <c r="C85" s="307"/>
      <c r="D85" s="307"/>
      <c r="E85" s="307"/>
      <c r="F85" s="307"/>
      <c r="G85" s="1"/>
      <c r="H85" s="1"/>
      <c r="I85" s="1"/>
      <c r="J85" s="1"/>
      <c r="K85" s="1"/>
      <c r="L85" s="1"/>
      <c r="M85" s="1"/>
      <c r="N85" s="1"/>
      <c r="O85" s="1"/>
      <c r="P85" s="1"/>
      <c r="Q85" s="1"/>
      <c r="R85" s="1"/>
      <c r="S85" s="1"/>
      <c r="T85" s="1"/>
      <c r="U85" s="1"/>
      <c r="V85" s="1"/>
      <c r="W85" s="1"/>
      <c r="X85" s="1"/>
      <c r="Y85" s="1"/>
      <c r="Z85" s="1"/>
    </row>
    <row r="86" spans="1:26" ht="12.75" customHeight="1">
      <c r="A86" s="4"/>
      <c r="B86" s="99"/>
      <c r="C86" s="69" t="s">
        <v>200</v>
      </c>
      <c r="D86" s="69" t="s">
        <v>201</v>
      </c>
      <c r="E86" s="69" t="s">
        <v>202</v>
      </c>
      <c r="F86" s="69" t="s">
        <v>203</v>
      </c>
      <c r="G86" s="1"/>
      <c r="H86" s="1"/>
      <c r="I86" s="1"/>
      <c r="J86" s="1"/>
      <c r="K86" s="1"/>
      <c r="L86" s="1"/>
      <c r="M86" s="1"/>
      <c r="N86" s="1"/>
      <c r="O86" s="1"/>
      <c r="P86" s="1"/>
      <c r="Q86" s="1"/>
      <c r="R86" s="1"/>
      <c r="S86" s="1"/>
      <c r="T86" s="1"/>
      <c r="U86" s="1"/>
      <c r="V86" s="1"/>
      <c r="W86" s="1"/>
      <c r="X86" s="1"/>
      <c r="Y86" s="1"/>
      <c r="Z86" s="1"/>
    </row>
    <row r="87" spans="1:26" ht="12.75" customHeight="1">
      <c r="A87" s="4"/>
      <c r="B87" s="100" t="s">
        <v>204</v>
      </c>
      <c r="C87" s="101"/>
      <c r="D87" s="101"/>
      <c r="E87" s="101"/>
      <c r="F87" s="102"/>
      <c r="G87" s="1"/>
      <c r="H87" s="1"/>
      <c r="I87" s="1"/>
      <c r="J87" s="1"/>
      <c r="K87" s="1"/>
      <c r="L87" s="1"/>
      <c r="M87" s="1"/>
      <c r="N87" s="1"/>
      <c r="O87" s="1"/>
      <c r="P87" s="1"/>
      <c r="Q87" s="1"/>
      <c r="R87" s="1"/>
      <c r="S87" s="1"/>
      <c r="T87" s="1"/>
      <c r="U87" s="1"/>
      <c r="V87" s="1"/>
      <c r="W87" s="1"/>
      <c r="X87" s="1"/>
      <c r="Y87" s="1"/>
      <c r="Z87" s="1"/>
    </row>
    <row r="88" spans="1:26" ht="12.75" customHeight="1">
      <c r="A88" s="4"/>
      <c r="B88" s="103" t="s">
        <v>205</v>
      </c>
      <c r="C88" s="19"/>
      <c r="D88" s="19"/>
      <c r="E88" s="19"/>
      <c r="F88" s="19" t="s">
        <v>1135</v>
      </c>
      <c r="G88" s="1"/>
      <c r="H88" s="1"/>
      <c r="I88" s="1"/>
      <c r="J88" s="1"/>
      <c r="K88" s="1"/>
      <c r="L88" s="1"/>
      <c r="M88" s="1"/>
      <c r="N88" s="1"/>
      <c r="O88" s="1"/>
      <c r="P88" s="1"/>
      <c r="Q88" s="1"/>
      <c r="R88" s="1"/>
      <c r="S88" s="1"/>
      <c r="T88" s="1"/>
      <c r="U88" s="1"/>
      <c r="V88" s="1"/>
      <c r="W88" s="1"/>
      <c r="X88" s="1"/>
      <c r="Y88" s="1"/>
      <c r="Z88" s="1"/>
    </row>
    <row r="89" spans="1:26" ht="12.75" customHeight="1">
      <c r="A89" s="4"/>
      <c r="B89" s="41" t="s">
        <v>206</v>
      </c>
      <c r="C89" s="19"/>
      <c r="D89" s="19"/>
      <c r="E89" s="19"/>
      <c r="F89" s="19" t="s">
        <v>1135</v>
      </c>
      <c r="G89" s="1"/>
      <c r="H89" s="1"/>
      <c r="I89" s="1"/>
      <c r="J89" s="1"/>
      <c r="K89" s="1"/>
      <c r="L89" s="1"/>
      <c r="M89" s="1"/>
      <c r="N89" s="1"/>
      <c r="O89" s="1"/>
      <c r="P89" s="1"/>
      <c r="Q89" s="1"/>
      <c r="R89" s="1"/>
      <c r="S89" s="1"/>
      <c r="T89" s="1"/>
      <c r="U89" s="1"/>
      <c r="V89" s="1"/>
      <c r="W89" s="1"/>
      <c r="X89" s="1"/>
      <c r="Y89" s="1"/>
      <c r="Z89" s="1"/>
    </row>
    <row r="90" spans="1:26" ht="12.75" customHeight="1">
      <c r="A90" s="4"/>
      <c r="B90" s="94" t="s">
        <v>207</v>
      </c>
      <c r="C90" s="19"/>
      <c r="D90" s="19"/>
      <c r="E90" s="19"/>
      <c r="F90" s="19" t="s">
        <v>1135</v>
      </c>
      <c r="G90" s="1"/>
      <c r="H90" s="1"/>
      <c r="I90" s="1"/>
      <c r="J90" s="1"/>
      <c r="K90" s="1"/>
      <c r="L90" s="1"/>
      <c r="M90" s="1"/>
      <c r="N90" s="1"/>
      <c r="O90" s="1"/>
      <c r="P90" s="1"/>
      <c r="Q90" s="1"/>
      <c r="R90" s="1"/>
      <c r="S90" s="1"/>
      <c r="T90" s="1"/>
      <c r="U90" s="1"/>
      <c r="V90" s="1"/>
      <c r="W90" s="1"/>
      <c r="X90" s="1"/>
      <c r="Y90" s="1"/>
      <c r="Z90" s="1"/>
    </row>
    <row r="91" spans="1:26" ht="12.75" customHeight="1">
      <c r="A91" s="4"/>
      <c r="B91" s="41" t="s">
        <v>208</v>
      </c>
      <c r="C91" s="19"/>
      <c r="D91" s="19"/>
      <c r="E91" s="19"/>
      <c r="F91" s="19" t="s">
        <v>1135</v>
      </c>
      <c r="G91" s="1"/>
      <c r="H91" s="1"/>
      <c r="I91" s="1"/>
      <c r="J91" s="1"/>
      <c r="K91" s="1"/>
      <c r="L91" s="1"/>
      <c r="M91" s="1"/>
      <c r="N91" s="1"/>
      <c r="O91" s="1"/>
      <c r="P91" s="1"/>
      <c r="Q91" s="1"/>
      <c r="R91" s="1"/>
      <c r="S91" s="1"/>
      <c r="T91" s="1"/>
      <c r="U91" s="1"/>
      <c r="V91" s="1"/>
      <c r="W91" s="1"/>
      <c r="X91" s="1"/>
      <c r="Y91" s="1"/>
      <c r="Z91" s="1"/>
    </row>
    <row r="92" spans="1:26" ht="12.75" customHeight="1">
      <c r="A92" s="4"/>
      <c r="B92" s="41" t="s">
        <v>209</v>
      </c>
      <c r="C92" s="19"/>
      <c r="D92" s="19"/>
      <c r="E92" s="19"/>
      <c r="F92" s="19" t="s">
        <v>1135</v>
      </c>
      <c r="G92" s="1"/>
      <c r="H92" s="1"/>
      <c r="I92" s="1"/>
      <c r="J92" s="1"/>
      <c r="K92" s="1"/>
      <c r="L92" s="1"/>
      <c r="M92" s="1"/>
      <c r="N92" s="1"/>
      <c r="O92" s="1"/>
      <c r="P92" s="1"/>
      <c r="Q92" s="1"/>
      <c r="R92" s="1"/>
      <c r="S92" s="1"/>
      <c r="T92" s="1"/>
      <c r="U92" s="1"/>
      <c r="V92" s="1"/>
      <c r="W92" s="1"/>
      <c r="X92" s="1"/>
      <c r="Y92" s="1"/>
      <c r="Z92" s="1"/>
    </row>
    <row r="93" spans="1:26" ht="12.75" customHeight="1">
      <c r="A93" s="4"/>
      <c r="B93" s="41" t="s">
        <v>210</v>
      </c>
      <c r="C93" s="19"/>
      <c r="D93" s="19"/>
      <c r="E93" s="19"/>
      <c r="F93" s="19" t="s">
        <v>1135</v>
      </c>
      <c r="G93" s="1"/>
      <c r="H93" s="1"/>
      <c r="I93" s="1"/>
      <c r="J93" s="1"/>
      <c r="K93" s="1"/>
      <c r="L93" s="1"/>
      <c r="M93" s="1"/>
      <c r="N93" s="1"/>
      <c r="O93" s="1"/>
      <c r="P93" s="1"/>
      <c r="Q93" s="1"/>
      <c r="R93" s="1"/>
      <c r="S93" s="1"/>
      <c r="T93" s="1"/>
      <c r="U93" s="1"/>
      <c r="V93" s="1"/>
      <c r="W93" s="1"/>
      <c r="X93" s="1"/>
      <c r="Y93" s="1"/>
      <c r="Z93" s="1"/>
    </row>
    <row r="94" spans="1:26" ht="12.75" customHeight="1">
      <c r="A94" s="4"/>
      <c r="B94" s="100" t="s">
        <v>211</v>
      </c>
      <c r="C94" s="101"/>
      <c r="D94" s="101"/>
      <c r="E94" s="101"/>
      <c r="F94" s="102"/>
      <c r="G94" s="1"/>
      <c r="H94" s="1"/>
      <c r="I94" s="1"/>
      <c r="J94" s="1"/>
      <c r="K94" s="1"/>
      <c r="L94" s="1"/>
      <c r="M94" s="1"/>
      <c r="N94" s="1"/>
      <c r="O94" s="1"/>
      <c r="P94" s="1"/>
      <c r="Q94" s="1"/>
      <c r="R94" s="1"/>
      <c r="S94" s="1"/>
      <c r="T94" s="1"/>
      <c r="U94" s="1"/>
      <c r="V94" s="1"/>
      <c r="W94" s="1"/>
      <c r="X94" s="1"/>
      <c r="Y94" s="1"/>
      <c r="Z94" s="1"/>
    </row>
    <row r="95" spans="1:26" ht="12.75" customHeight="1">
      <c r="A95" s="4"/>
      <c r="B95" s="41" t="s">
        <v>212</v>
      </c>
      <c r="C95" s="19"/>
      <c r="D95" s="19"/>
      <c r="E95" s="19"/>
      <c r="F95" s="19" t="s">
        <v>1135</v>
      </c>
      <c r="G95" s="1"/>
      <c r="H95" s="1"/>
      <c r="I95" s="1"/>
      <c r="J95" s="1"/>
      <c r="K95" s="1"/>
      <c r="L95" s="1"/>
      <c r="M95" s="1"/>
      <c r="N95" s="1"/>
      <c r="O95" s="1"/>
      <c r="P95" s="1"/>
      <c r="Q95" s="1"/>
      <c r="R95" s="1"/>
      <c r="S95" s="1"/>
      <c r="T95" s="1"/>
      <c r="U95" s="1"/>
      <c r="V95" s="1"/>
      <c r="W95" s="1"/>
      <c r="X95" s="1"/>
      <c r="Y95" s="1"/>
      <c r="Z95" s="1"/>
    </row>
    <row r="96" spans="1:26" ht="12.75" customHeight="1">
      <c r="A96" s="4"/>
      <c r="B96" s="41" t="s">
        <v>213</v>
      </c>
      <c r="C96" s="19"/>
      <c r="D96" s="19"/>
      <c r="E96" s="19"/>
      <c r="F96" s="19" t="s">
        <v>1135</v>
      </c>
      <c r="G96" s="1"/>
      <c r="H96" s="1"/>
      <c r="I96" s="1"/>
      <c r="J96" s="1"/>
      <c r="K96" s="1"/>
      <c r="L96" s="1"/>
      <c r="M96" s="1"/>
      <c r="N96" s="1"/>
      <c r="O96" s="1"/>
      <c r="P96" s="1"/>
      <c r="Q96" s="1"/>
      <c r="R96" s="1"/>
      <c r="S96" s="1"/>
      <c r="T96" s="1"/>
      <c r="U96" s="1"/>
      <c r="V96" s="1"/>
      <c r="W96" s="1"/>
      <c r="X96" s="1"/>
      <c r="Y96" s="1"/>
      <c r="Z96" s="1"/>
    </row>
    <row r="97" spans="1:26" ht="12.75" customHeight="1">
      <c r="A97" s="4"/>
      <c r="B97" s="41" t="s">
        <v>214</v>
      </c>
      <c r="C97" s="19"/>
      <c r="D97" s="19"/>
      <c r="E97" s="19"/>
      <c r="F97" s="19" t="s">
        <v>1135</v>
      </c>
      <c r="G97" s="1"/>
      <c r="H97" s="1"/>
      <c r="I97" s="1"/>
      <c r="J97" s="1"/>
      <c r="K97" s="1"/>
      <c r="L97" s="1"/>
      <c r="M97" s="1"/>
      <c r="N97" s="1"/>
      <c r="O97" s="1"/>
      <c r="P97" s="1"/>
      <c r="Q97" s="1"/>
      <c r="R97" s="1"/>
      <c r="S97" s="1"/>
      <c r="T97" s="1"/>
      <c r="U97" s="1"/>
      <c r="V97" s="1"/>
      <c r="W97" s="1"/>
      <c r="X97" s="1"/>
      <c r="Y97" s="1"/>
      <c r="Z97" s="1"/>
    </row>
    <row r="98" spans="1:26" ht="12.75" customHeight="1">
      <c r="A98" s="4"/>
      <c r="B98" s="41" t="s">
        <v>215</v>
      </c>
      <c r="C98" s="19"/>
      <c r="D98" s="19"/>
      <c r="E98" s="19"/>
      <c r="F98" s="19" t="s">
        <v>1135</v>
      </c>
      <c r="G98" s="1"/>
      <c r="H98" s="1"/>
      <c r="I98" s="1"/>
      <c r="J98" s="1"/>
      <c r="K98" s="1"/>
      <c r="L98" s="1"/>
      <c r="M98" s="1"/>
      <c r="N98" s="1"/>
      <c r="O98" s="1"/>
      <c r="P98" s="1"/>
      <c r="Q98" s="1"/>
      <c r="R98" s="1"/>
      <c r="S98" s="1"/>
      <c r="T98" s="1"/>
      <c r="U98" s="1"/>
      <c r="V98" s="1"/>
      <c r="W98" s="1"/>
      <c r="X98" s="1"/>
      <c r="Y98" s="1"/>
      <c r="Z98" s="1"/>
    </row>
    <row r="99" spans="1:26" ht="12.75" customHeight="1">
      <c r="A99" s="4"/>
      <c r="B99" s="41" t="s">
        <v>216</v>
      </c>
      <c r="C99" s="19"/>
      <c r="D99" s="19"/>
      <c r="E99" s="19"/>
      <c r="F99" s="19" t="s">
        <v>1135</v>
      </c>
      <c r="G99" s="1"/>
      <c r="H99" s="1"/>
      <c r="I99" s="1"/>
      <c r="J99" s="1"/>
      <c r="K99" s="1"/>
      <c r="L99" s="1"/>
      <c r="M99" s="1"/>
      <c r="N99" s="1"/>
      <c r="O99" s="1"/>
      <c r="P99" s="1"/>
      <c r="Q99" s="1"/>
      <c r="R99" s="1"/>
      <c r="S99" s="1"/>
      <c r="T99" s="1"/>
      <c r="U99" s="1"/>
      <c r="V99" s="1"/>
      <c r="W99" s="1"/>
      <c r="X99" s="1"/>
      <c r="Y99" s="1"/>
      <c r="Z99" s="1"/>
    </row>
    <row r="100" spans="1:26" ht="12.75" customHeight="1">
      <c r="A100" s="4"/>
      <c r="B100" s="41" t="s">
        <v>217</v>
      </c>
      <c r="C100" s="19"/>
      <c r="D100" s="19"/>
      <c r="E100" s="19"/>
      <c r="F100" s="19" t="s">
        <v>1135</v>
      </c>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41" t="s">
        <v>218</v>
      </c>
      <c r="C101" s="19"/>
      <c r="D101" s="19"/>
      <c r="E101" s="19"/>
      <c r="F101" s="19" t="s">
        <v>1135</v>
      </c>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41" t="s">
        <v>219</v>
      </c>
      <c r="C102" s="19"/>
      <c r="D102" s="19"/>
      <c r="E102" s="19"/>
      <c r="F102" s="19" t="s">
        <v>1135</v>
      </c>
      <c r="G102" s="1"/>
      <c r="H102" s="1"/>
      <c r="I102" s="1"/>
      <c r="J102" s="1"/>
      <c r="K102" s="1"/>
      <c r="L102" s="1"/>
      <c r="M102" s="1"/>
      <c r="N102" s="1"/>
      <c r="O102" s="1"/>
      <c r="P102" s="1"/>
      <c r="Q102" s="1"/>
      <c r="R102" s="1"/>
      <c r="S102" s="1"/>
      <c r="T102" s="1"/>
      <c r="U102" s="1"/>
      <c r="V102" s="1"/>
      <c r="W102" s="1"/>
      <c r="X102" s="1"/>
      <c r="Y102" s="1"/>
      <c r="Z102" s="1"/>
    </row>
    <row r="103" spans="1:26" ht="13.5" customHeight="1">
      <c r="A103" s="4"/>
      <c r="B103" s="38" t="s">
        <v>220</v>
      </c>
      <c r="C103" s="19"/>
      <c r="D103" s="19"/>
      <c r="E103" s="19"/>
      <c r="F103" s="19" t="s">
        <v>1135</v>
      </c>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41" t="s">
        <v>221</v>
      </c>
      <c r="C104" s="19"/>
      <c r="D104" s="19"/>
      <c r="E104" s="19"/>
      <c r="F104" s="19" t="s">
        <v>1135</v>
      </c>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41" t="s">
        <v>222</v>
      </c>
      <c r="C105" s="19"/>
      <c r="D105" s="19"/>
      <c r="E105" s="19"/>
      <c r="F105" s="19" t="s">
        <v>1135</v>
      </c>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41" t="s">
        <v>223</v>
      </c>
      <c r="C106" s="19"/>
      <c r="D106" s="19"/>
      <c r="E106" s="19"/>
      <c r="F106" s="19" t="s">
        <v>1135</v>
      </c>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41" t="s">
        <v>224</v>
      </c>
      <c r="C107" s="19"/>
      <c r="D107" s="19"/>
      <c r="E107" s="19"/>
      <c r="F107" s="19" t="s">
        <v>1135</v>
      </c>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5" t="s">
        <v>225</v>
      </c>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309"/>
      <c r="C110" s="307"/>
      <c r="D110" s="307"/>
      <c r="E110" s="307"/>
      <c r="F110" s="307"/>
      <c r="G110" s="1"/>
      <c r="H110" s="1"/>
      <c r="I110" s="1"/>
      <c r="J110" s="1"/>
      <c r="K110" s="1"/>
      <c r="L110" s="1"/>
      <c r="M110" s="1"/>
      <c r="N110" s="1"/>
      <c r="O110" s="1"/>
      <c r="P110" s="1"/>
      <c r="Q110" s="1"/>
      <c r="R110" s="1"/>
      <c r="S110" s="1"/>
      <c r="T110" s="1"/>
      <c r="U110" s="1"/>
      <c r="V110" s="1"/>
      <c r="W110" s="1"/>
      <c r="X110" s="1"/>
      <c r="Y110" s="1"/>
      <c r="Z110" s="1"/>
    </row>
    <row r="111" spans="1:26" ht="24" customHeight="1">
      <c r="A111" s="2"/>
      <c r="B111" s="59" t="s">
        <v>226</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4"/>
      <c r="B112" s="76" t="s">
        <v>227</v>
      </c>
      <c r="C112" s="104"/>
      <c r="D112" s="104"/>
      <c r="E112" s="104"/>
      <c r="F112" s="104"/>
      <c r="G112" s="104"/>
      <c r="H112" s="17"/>
      <c r="I112" s="1"/>
      <c r="J112" s="1"/>
      <c r="K112" s="1"/>
      <c r="L112" s="1"/>
      <c r="M112" s="1"/>
      <c r="N112" s="1"/>
      <c r="O112" s="1"/>
      <c r="P112" s="1"/>
      <c r="Q112" s="1"/>
      <c r="R112" s="1"/>
      <c r="S112" s="1"/>
      <c r="T112" s="1"/>
      <c r="U112" s="1"/>
      <c r="V112" s="1"/>
      <c r="W112" s="1"/>
      <c r="X112" s="1"/>
      <c r="Y112" s="1"/>
      <c r="Z112" s="1"/>
    </row>
    <row r="113" spans="1:26" ht="12.75" customHeight="1">
      <c r="A113" s="4"/>
      <c r="B113" s="353"/>
      <c r="C113" s="314"/>
      <c r="D113" s="335"/>
      <c r="E113" s="19" t="s">
        <v>12</v>
      </c>
      <c r="F113" s="19" t="s">
        <v>13</v>
      </c>
      <c r="G113" s="104"/>
      <c r="H113" s="17"/>
      <c r="I113" s="1"/>
      <c r="J113" s="1"/>
      <c r="K113" s="1"/>
      <c r="L113" s="1"/>
      <c r="M113" s="1"/>
      <c r="N113" s="1"/>
      <c r="O113" s="1"/>
      <c r="P113" s="1"/>
      <c r="Q113" s="1"/>
      <c r="R113" s="1"/>
      <c r="S113" s="1"/>
      <c r="T113" s="1"/>
      <c r="U113" s="1"/>
      <c r="V113" s="1"/>
      <c r="W113" s="1"/>
      <c r="X113" s="1"/>
      <c r="Y113" s="1"/>
      <c r="Z113" s="1"/>
    </row>
    <row r="114" spans="1:26" ht="39.75" customHeight="1">
      <c r="A114" s="4"/>
      <c r="B114" s="343" t="s">
        <v>228</v>
      </c>
      <c r="C114" s="314"/>
      <c r="D114" s="335"/>
      <c r="E114" s="11" t="s">
        <v>1129</v>
      </c>
      <c r="F114" s="105"/>
      <c r="G114" s="104"/>
      <c r="H114" s="104"/>
      <c r="I114" s="1"/>
      <c r="J114" s="1"/>
      <c r="K114" s="1"/>
      <c r="L114" s="1"/>
      <c r="M114" s="1"/>
      <c r="N114" s="1"/>
      <c r="O114" s="1"/>
      <c r="P114" s="1"/>
      <c r="Q114" s="1"/>
      <c r="R114" s="1"/>
      <c r="S114" s="1"/>
      <c r="T114" s="1"/>
      <c r="U114" s="1"/>
      <c r="V114" s="1"/>
      <c r="W114" s="1"/>
      <c r="X114" s="1"/>
      <c r="Y114" s="1"/>
      <c r="Z114" s="1"/>
    </row>
    <row r="115" spans="1:26" ht="16.5" customHeight="1">
      <c r="A115" s="4"/>
      <c r="B115" s="85"/>
      <c r="C115" s="3"/>
      <c r="D115" s="3"/>
      <c r="E115" s="106"/>
      <c r="F115" s="107"/>
      <c r="G115" s="104"/>
      <c r="H115" s="104"/>
      <c r="I115" s="1"/>
      <c r="J115" s="1"/>
      <c r="K115" s="1"/>
      <c r="L115" s="1"/>
      <c r="M115" s="1"/>
      <c r="N115" s="1"/>
      <c r="O115" s="1"/>
      <c r="P115" s="1"/>
      <c r="Q115" s="1"/>
      <c r="R115" s="1"/>
      <c r="S115" s="1"/>
      <c r="T115" s="1"/>
      <c r="U115" s="1"/>
      <c r="V115" s="1"/>
      <c r="W115" s="1"/>
      <c r="X115" s="1"/>
      <c r="Y115" s="1"/>
      <c r="Z115" s="1"/>
    </row>
    <row r="116" spans="1:26" ht="26.25" customHeight="1">
      <c r="A116" s="108" t="s">
        <v>229</v>
      </c>
      <c r="B116" s="367" t="s">
        <v>230</v>
      </c>
      <c r="C116" s="314"/>
      <c r="D116" s="314"/>
      <c r="E116" s="314"/>
      <c r="F116" s="314"/>
      <c r="G116" s="314"/>
      <c r="H116" s="1"/>
      <c r="I116" s="1"/>
      <c r="J116" s="1"/>
      <c r="K116" s="1"/>
      <c r="L116" s="1"/>
      <c r="M116" s="1"/>
      <c r="N116" s="1"/>
      <c r="O116" s="1"/>
      <c r="P116" s="1"/>
      <c r="Q116" s="1"/>
      <c r="R116" s="1"/>
      <c r="S116" s="1"/>
      <c r="T116" s="1"/>
      <c r="U116" s="1"/>
      <c r="V116" s="1"/>
      <c r="W116" s="1"/>
    </row>
    <row r="117" spans="1:26" ht="12.75" customHeight="1">
      <c r="A117" s="4"/>
      <c r="B117" s="374"/>
      <c r="C117" s="375" t="s">
        <v>231</v>
      </c>
      <c r="D117" s="317"/>
      <c r="E117" s="317"/>
      <c r="F117" s="317"/>
      <c r="G117" s="318"/>
      <c r="H117" s="109"/>
      <c r="I117" s="1"/>
      <c r="J117" s="1"/>
      <c r="K117" s="1"/>
      <c r="L117" s="1"/>
      <c r="M117" s="1"/>
      <c r="N117" s="1"/>
      <c r="O117" s="1"/>
      <c r="P117" s="1"/>
      <c r="Q117" s="1"/>
      <c r="R117" s="1"/>
      <c r="S117" s="1"/>
      <c r="T117" s="1"/>
      <c r="U117" s="1"/>
      <c r="V117" s="1"/>
      <c r="W117" s="1"/>
      <c r="X117" s="1"/>
      <c r="Y117" s="1"/>
      <c r="Z117" s="1"/>
    </row>
    <row r="118" spans="1:26" ht="24" customHeight="1">
      <c r="A118" s="4"/>
      <c r="B118" s="327"/>
      <c r="C118" s="105" t="s">
        <v>171</v>
      </c>
      <c r="D118" s="105" t="s">
        <v>172</v>
      </c>
      <c r="E118" s="105" t="s">
        <v>232</v>
      </c>
      <c r="F118" s="110" t="s">
        <v>233</v>
      </c>
      <c r="G118" s="105" t="s">
        <v>203</v>
      </c>
      <c r="H118" s="109"/>
      <c r="I118" s="1"/>
      <c r="J118" s="1"/>
      <c r="K118" s="1"/>
      <c r="L118" s="1"/>
      <c r="M118" s="1"/>
      <c r="N118" s="1"/>
      <c r="O118" s="1"/>
      <c r="P118" s="1"/>
      <c r="Q118" s="1"/>
      <c r="R118" s="1"/>
      <c r="S118" s="1"/>
      <c r="T118" s="1"/>
      <c r="U118" s="1"/>
      <c r="V118" s="1"/>
      <c r="W118" s="1"/>
      <c r="X118" s="1"/>
      <c r="Y118" s="1"/>
      <c r="Z118" s="1"/>
    </row>
    <row r="119" spans="1:26" ht="12.75" customHeight="1">
      <c r="A119" s="4"/>
      <c r="B119" s="111" t="s">
        <v>234</v>
      </c>
      <c r="C119" s="11"/>
      <c r="D119" s="11"/>
      <c r="E119" s="11"/>
      <c r="F119" s="11" t="s">
        <v>1135</v>
      </c>
      <c r="G119" s="112"/>
      <c r="H119" s="109"/>
      <c r="I119" s="1"/>
      <c r="J119" s="1"/>
      <c r="K119" s="1"/>
      <c r="L119" s="1"/>
      <c r="M119" s="1"/>
      <c r="N119" s="1"/>
      <c r="O119" s="1"/>
      <c r="P119" s="1"/>
      <c r="Q119" s="1"/>
      <c r="R119" s="1"/>
      <c r="S119" s="1"/>
      <c r="T119" s="1"/>
      <c r="U119" s="1"/>
      <c r="V119" s="1"/>
      <c r="W119" s="1"/>
      <c r="X119" s="1"/>
      <c r="Y119" s="1"/>
      <c r="Z119" s="1"/>
    </row>
    <row r="120" spans="1:26" ht="12.75" customHeight="1">
      <c r="A120" s="4"/>
      <c r="B120" s="111" t="s">
        <v>235</v>
      </c>
      <c r="C120" s="11"/>
      <c r="D120" s="11"/>
      <c r="E120" s="11"/>
      <c r="F120" s="11"/>
      <c r="G120" s="112"/>
      <c r="H120" s="109"/>
      <c r="I120" s="1"/>
      <c r="J120" s="1"/>
      <c r="K120" s="1"/>
      <c r="L120" s="1"/>
      <c r="M120" s="1"/>
      <c r="N120" s="1"/>
      <c r="O120" s="1"/>
      <c r="P120" s="1"/>
      <c r="Q120" s="1"/>
      <c r="R120" s="1"/>
      <c r="S120" s="1"/>
      <c r="T120" s="1"/>
      <c r="U120" s="1"/>
      <c r="V120" s="1"/>
      <c r="W120" s="1"/>
      <c r="X120" s="1"/>
      <c r="Y120" s="1"/>
      <c r="Z120" s="1"/>
    </row>
    <row r="121" spans="1:26" ht="12.75" customHeight="1">
      <c r="A121" s="4"/>
      <c r="B121" s="111" t="s">
        <v>236</v>
      </c>
      <c r="C121" s="11"/>
      <c r="D121" s="11"/>
      <c r="E121" s="11"/>
      <c r="F121" s="11"/>
      <c r="G121" s="112"/>
      <c r="H121" s="109"/>
      <c r="I121" s="1"/>
      <c r="J121" s="1"/>
      <c r="K121" s="1"/>
      <c r="L121" s="1"/>
      <c r="M121" s="1"/>
      <c r="N121" s="1"/>
      <c r="O121" s="1"/>
      <c r="P121" s="1"/>
      <c r="Q121" s="1"/>
      <c r="R121" s="1"/>
      <c r="S121" s="1"/>
      <c r="T121" s="1"/>
      <c r="U121" s="1"/>
      <c r="V121" s="1"/>
      <c r="W121" s="1"/>
      <c r="X121" s="1"/>
      <c r="Y121" s="1"/>
      <c r="Z121" s="1"/>
    </row>
    <row r="122" spans="1:26" ht="12.75" customHeight="1">
      <c r="A122" s="4"/>
      <c r="B122" s="113"/>
      <c r="C122" s="17"/>
      <c r="D122" s="17"/>
      <c r="E122" s="17"/>
      <c r="F122" s="17"/>
      <c r="G122" s="109"/>
      <c r="H122" s="109"/>
      <c r="I122" s="1"/>
      <c r="J122" s="1"/>
      <c r="K122" s="1"/>
      <c r="L122" s="1"/>
      <c r="M122" s="1"/>
      <c r="N122" s="1"/>
      <c r="O122" s="1"/>
      <c r="P122" s="1"/>
      <c r="Q122" s="1"/>
      <c r="R122" s="1"/>
      <c r="S122" s="1"/>
      <c r="T122" s="1"/>
      <c r="U122" s="1"/>
      <c r="V122" s="1"/>
      <c r="W122" s="1"/>
      <c r="X122" s="1"/>
      <c r="Y122" s="1"/>
      <c r="Z122" s="1"/>
    </row>
    <row r="123" spans="1:26" ht="12.75" customHeight="1">
      <c r="A123" s="4"/>
      <c r="B123" s="113"/>
      <c r="C123" s="17"/>
      <c r="D123" s="17"/>
      <c r="E123" s="17"/>
      <c r="F123" s="17"/>
      <c r="G123" s="109"/>
      <c r="H123" s="109"/>
      <c r="I123" s="13"/>
      <c r="J123" s="13"/>
      <c r="K123" s="13"/>
      <c r="L123" s="13"/>
      <c r="M123" s="13"/>
      <c r="N123" s="13"/>
      <c r="O123" s="13"/>
      <c r="P123" s="13"/>
      <c r="Q123" s="13"/>
      <c r="R123" s="13"/>
      <c r="S123" s="13"/>
      <c r="T123" s="13"/>
      <c r="U123" s="13"/>
      <c r="V123" s="13"/>
      <c r="W123" s="13"/>
      <c r="X123" s="13"/>
      <c r="Y123" s="13"/>
      <c r="Z123" s="13"/>
    </row>
    <row r="124" spans="1:26" ht="12.75" customHeight="1">
      <c r="A124" s="4" t="s">
        <v>238</v>
      </c>
      <c r="B124" s="362" t="s">
        <v>239</v>
      </c>
      <c r="C124" s="314"/>
      <c r="D124" s="314"/>
      <c r="E124" s="314"/>
      <c r="F124" s="314"/>
      <c r="G124" s="109"/>
      <c r="H124" s="109"/>
      <c r="I124" s="1"/>
      <c r="J124" s="1"/>
      <c r="K124" s="1"/>
      <c r="L124" s="1"/>
      <c r="M124" s="1"/>
      <c r="N124" s="1"/>
      <c r="O124" s="1"/>
      <c r="P124" s="1"/>
      <c r="Q124" s="1"/>
      <c r="R124" s="1"/>
      <c r="S124" s="1"/>
      <c r="T124" s="1"/>
      <c r="U124" s="1"/>
      <c r="V124" s="1"/>
      <c r="W124" s="1"/>
      <c r="X124" s="1"/>
      <c r="Y124" s="1"/>
      <c r="Z124" s="1"/>
    </row>
    <row r="125" spans="1:26" ht="12.75" customHeight="1">
      <c r="A125" s="4"/>
      <c r="B125" s="76"/>
      <c r="C125" s="1"/>
      <c r="D125" s="1"/>
      <c r="E125" s="1"/>
      <c r="F125" s="1"/>
      <c r="G125" s="109"/>
      <c r="H125" s="109"/>
      <c r="I125" s="1"/>
      <c r="J125" s="1"/>
      <c r="K125" s="1"/>
      <c r="L125" s="1"/>
      <c r="M125" s="1"/>
      <c r="N125" s="1"/>
      <c r="O125" s="1"/>
      <c r="P125" s="1"/>
      <c r="Q125" s="1"/>
      <c r="R125" s="1"/>
      <c r="S125" s="1"/>
      <c r="T125" s="1"/>
      <c r="U125" s="1"/>
      <c r="V125" s="1"/>
      <c r="W125" s="1"/>
      <c r="X125" s="1"/>
      <c r="Y125" s="1"/>
      <c r="Z125" s="1"/>
    </row>
    <row r="126" spans="1:26" ht="12.75" customHeight="1">
      <c r="A126" s="19" t="s">
        <v>1135</v>
      </c>
      <c r="B126" s="97" t="s">
        <v>12</v>
      </c>
      <c r="C126" s="79"/>
      <c r="D126" s="79"/>
      <c r="E126" s="1"/>
      <c r="F126" s="1"/>
      <c r="G126" s="109"/>
      <c r="H126" s="109"/>
      <c r="I126" s="1"/>
      <c r="J126" s="1"/>
      <c r="K126" s="1"/>
      <c r="L126" s="1"/>
      <c r="M126" s="1"/>
      <c r="N126" s="1"/>
      <c r="O126" s="1"/>
      <c r="P126" s="1"/>
      <c r="Q126" s="1"/>
      <c r="R126" s="1"/>
      <c r="S126" s="1"/>
      <c r="T126" s="1"/>
      <c r="U126" s="1"/>
      <c r="V126" s="1"/>
      <c r="W126" s="1"/>
      <c r="X126" s="1"/>
      <c r="Y126" s="1"/>
      <c r="Z126" s="1"/>
    </row>
    <row r="127" spans="1:26" ht="12.75" customHeight="1">
      <c r="A127" s="19"/>
      <c r="B127" s="115" t="s">
        <v>13</v>
      </c>
      <c r="C127" s="116"/>
      <c r="D127" s="116"/>
      <c r="E127" s="109"/>
      <c r="F127" s="109"/>
      <c r="G127" s="109"/>
      <c r="H127" s="109"/>
      <c r="I127" s="1"/>
      <c r="J127" s="1"/>
      <c r="K127" s="1"/>
      <c r="L127" s="1"/>
      <c r="M127" s="1"/>
      <c r="N127" s="1"/>
      <c r="O127" s="1"/>
      <c r="P127" s="1"/>
      <c r="Q127" s="1"/>
      <c r="R127" s="1"/>
      <c r="S127" s="1"/>
      <c r="T127" s="1"/>
      <c r="U127" s="1"/>
      <c r="V127" s="1"/>
      <c r="W127" s="1"/>
      <c r="X127" s="1"/>
      <c r="Y127" s="1"/>
      <c r="Z127" s="1"/>
    </row>
    <row r="128" spans="1:26" ht="12.75" customHeight="1">
      <c r="A128" s="2"/>
      <c r="B128" s="1"/>
      <c r="C128" s="117"/>
      <c r="D128" s="20"/>
      <c r="E128" s="1"/>
      <c r="F128" s="10"/>
      <c r="G128" s="1"/>
      <c r="H128" s="109"/>
      <c r="I128" s="1"/>
      <c r="J128" s="1"/>
      <c r="K128" s="1"/>
      <c r="L128" s="1"/>
      <c r="M128" s="1"/>
      <c r="N128" s="1"/>
      <c r="O128" s="1"/>
      <c r="P128" s="1"/>
      <c r="Q128" s="1"/>
      <c r="R128" s="1"/>
      <c r="S128" s="1"/>
      <c r="T128" s="1"/>
      <c r="U128" s="1"/>
      <c r="V128" s="1"/>
      <c r="W128" s="1"/>
      <c r="X128" s="1"/>
      <c r="Y128" s="1"/>
      <c r="Z128" s="1"/>
    </row>
    <row r="129" spans="1:26" ht="12.75" customHeight="1">
      <c r="A129" s="4" t="s">
        <v>240</v>
      </c>
      <c r="B129" s="371" t="s">
        <v>241</v>
      </c>
      <c r="C129" s="314"/>
      <c r="D129" s="314"/>
      <c r="E129" s="314"/>
      <c r="F129" s="298">
        <v>45139</v>
      </c>
      <c r="G129" s="1"/>
      <c r="H129" s="1"/>
      <c r="I129" s="1"/>
      <c r="J129" s="1"/>
      <c r="K129" s="1"/>
      <c r="L129" s="1"/>
      <c r="M129" s="1"/>
      <c r="N129" s="1"/>
      <c r="O129" s="1"/>
      <c r="P129" s="1"/>
      <c r="Q129" s="1"/>
      <c r="R129" s="1"/>
      <c r="S129" s="1"/>
      <c r="T129" s="1"/>
      <c r="U129" s="1"/>
      <c r="V129" s="1"/>
      <c r="W129" s="1"/>
      <c r="X129" s="1"/>
      <c r="Y129" s="1"/>
      <c r="Z129" s="1"/>
    </row>
    <row r="130" spans="1:26" ht="12" customHeight="1">
      <c r="A130" s="4"/>
      <c r="B130" s="313" t="s">
        <v>242</v>
      </c>
      <c r="C130" s="314"/>
      <c r="D130" s="314"/>
      <c r="E130" s="314"/>
      <c r="F130" s="61"/>
      <c r="G130" s="1"/>
      <c r="H130" s="1"/>
      <c r="I130" s="1"/>
      <c r="J130" s="1"/>
      <c r="K130" s="1"/>
      <c r="L130" s="1"/>
      <c r="M130" s="1"/>
      <c r="N130" s="1"/>
      <c r="O130" s="1"/>
      <c r="P130" s="1"/>
      <c r="Q130" s="1"/>
      <c r="R130" s="1"/>
      <c r="S130" s="1"/>
      <c r="T130" s="1"/>
      <c r="U130" s="1"/>
      <c r="V130" s="1"/>
      <c r="W130" s="1"/>
      <c r="X130" s="1"/>
      <c r="Y130" s="1"/>
      <c r="Z130" s="1"/>
    </row>
    <row r="131" spans="1:26" ht="27" customHeight="1">
      <c r="A131" s="4"/>
      <c r="B131" s="3"/>
      <c r="C131" s="3"/>
      <c r="D131" s="3"/>
      <c r="E131" s="118"/>
      <c r="F131" s="10"/>
      <c r="G131" s="1"/>
      <c r="H131" s="1"/>
      <c r="I131" s="1"/>
      <c r="J131" s="1"/>
      <c r="K131" s="1"/>
      <c r="L131" s="1"/>
      <c r="M131" s="1"/>
      <c r="N131" s="1"/>
      <c r="O131" s="1"/>
      <c r="P131" s="1"/>
      <c r="Q131" s="1"/>
      <c r="R131" s="1"/>
      <c r="S131" s="1"/>
      <c r="T131" s="1"/>
      <c r="U131" s="1"/>
      <c r="V131" s="1"/>
      <c r="W131" s="1"/>
      <c r="X131" s="1"/>
      <c r="Y131" s="1"/>
      <c r="Z131" s="1"/>
    </row>
    <row r="132" spans="1:26" ht="13.5" customHeight="1">
      <c r="A132" s="4" t="s">
        <v>243</v>
      </c>
      <c r="B132" s="313" t="s">
        <v>244</v>
      </c>
      <c r="C132" s="314"/>
      <c r="D132" s="368"/>
      <c r="E132" s="321"/>
      <c r="F132" s="357"/>
      <c r="G132" s="1"/>
      <c r="H132" s="1"/>
      <c r="I132" s="1"/>
      <c r="J132" s="1"/>
      <c r="K132" s="1"/>
      <c r="L132" s="1"/>
      <c r="M132" s="1"/>
      <c r="N132" s="1"/>
      <c r="O132" s="1"/>
      <c r="P132" s="1"/>
      <c r="Q132" s="1"/>
      <c r="R132" s="1"/>
      <c r="S132" s="1"/>
      <c r="T132" s="1"/>
      <c r="U132" s="1"/>
      <c r="V132" s="1"/>
      <c r="W132" s="1"/>
      <c r="X132" s="1"/>
      <c r="Y132" s="1"/>
      <c r="Z132" s="1"/>
    </row>
    <row r="133" spans="1:26" ht="67.5" customHeight="1">
      <c r="A133" s="4"/>
      <c r="B133" s="314"/>
      <c r="C133" s="314"/>
      <c r="D133" s="369"/>
      <c r="E133" s="307"/>
      <c r="F133" s="370"/>
      <c r="G133" s="1"/>
      <c r="H133" s="1"/>
      <c r="I133" s="1"/>
      <c r="J133" s="1"/>
      <c r="K133" s="1"/>
      <c r="L133" s="1"/>
      <c r="M133" s="1"/>
      <c r="N133" s="1"/>
      <c r="O133" s="1"/>
      <c r="P133" s="1"/>
      <c r="Q133" s="1"/>
      <c r="R133" s="1"/>
      <c r="S133" s="1"/>
      <c r="T133" s="1"/>
      <c r="U133" s="1"/>
      <c r="V133" s="1"/>
      <c r="W133" s="1"/>
      <c r="X133" s="1"/>
      <c r="Y133" s="1"/>
      <c r="Z133" s="1"/>
    </row>
    <row r="134" spans="1:26" ht="12.75" customHeight="1">
      <c r="A134" s="4"/>
      <c r="B134" s="2"/>
      <c r="C134" s="2"/>
      <c r="D134" s="2"/>
      <c r="E134" s="118"/>
      <c r="F134" s="10"/>
      <c r="G134" s="1"/>
      <c r="H134" s="1"/>
      <c r="I134" s="1"/>
      <c r="J134" s="1"/>
      <c r="K134" s="1"/>
      <c r="L134" s="1"/>
      <c r="M134" s="1"/>
      <c r="N134" s="1"/>
      <c r="O134" s="1"/>
      <c r="P134" s="1"/>
      <c r="Q134" s="1"/>
      <c r="R134" s="1"/>
      <c r="S134" s="1"/>
      <c r="T134" s="1"/>
      <c r="U134" s="1"/>
      <c r="V134" s="1"/>
      <c r="W134" s="1"/>
      <c r="X134" s="1"/>
      <c r="Y134" s="1"/>
      <c r="Z134" s="1"/>
    </row>
    <row r="135" spans="1:26" ht="15.75" customHeight="1">
      <c r="A135" s="4" t="s">
        <v>245</v>
      </c>
      <c r="B135" s="345" t="s">
        <v>246</v>
      </c>
      <c r="C135" s="314"/>
      <c r="D135" s="314"/>
      <c r="E135" s="314"/>
      <c r="F135" s="314"/>
      <c r="G135" s="109"/>
      <c r="H135" s="1"/>
      <c r="I135" s="1"/>
      <c r="J135" s="1"/>
      <c r="K135" s="1"/>
      <c r="L135" s="1"/>
      <c r="M135" s="1"/>
      <c r="N135" s="1"/>
      <c r="O135" s="1"/>
      <c r="P135" s="1"/>
      <c r="Q135" s="1"/>
      <c r="R135" s="1"/>
      <c r="S135" s="1"/>
      <c r="T135" s="1"/>
      <c r="U135" s="1"/>
      <c r="V135" s="1"/>
      <c r="W135" s="1"/>
      <c r="X135" s="1"/>
      <c r="Y135" s="1"/>
      <c r="Z135" s="1"/>
    </row>
    <row r="136" spans="1:26" ht="12.75" customHeight="1">
      <c r="A136" s="119"/>
      <c r="B136" s="85" t="s">
        <v>247</v>
      </c>
      <c r="C136" s="8"/>
      <c r="D136" s="8"/>
      <c r="E136" s="120"/>
      <c r="F136" s="109"/>
      <c r="G136" s="1"/>
      <c r="H136" s="1"/>
      <c r="I136" s="1"/>
      <c r="J136" s="1"/>
      <c r="K136" s="1"/>
      <c r="L136" s="1"/>
      <c r="M136" s="1"/>
      <c r="N136" s="1"/>
      <c r="O136" s="1"/>
      <c r="P136" s="1"/>
      <c r="Q136" s="1"/>
      <c r="R136" s="1"/>
      <c r="S136" s="1"/>
      <c r="T136" s="1"/>
      <c r="U136" s="1"/>
      <c r="V136" s="1"/>
      <c r="W136" s="1"/>
      <c r="X136" s="1"/>
      <c r="Y136" s="1"/>
      <c r="Z136" s="1"/>
    </row>
    <row r="137" spans="1:26" ht="12.75" customHeight="1">
      <c r="A137" s="299" t="s">
        <v>1135</v>
      </c>
      <c r="B137" s="343" t="s">
        <v>248</v>
      </c>
      <c r="C137" s="314"/>
      <c r="D137" s="314"/>
      <c r="E137" s="79"/>
      <c r="F137" s="109"/>
      <c r="G137" s="1"/>
      <c r="H137" s="1"/>
      <c r="I137" s="1"/>
      <c r="J137" s="1"/>
      <c r="K137" s="1"/>
      <c r="L137" s="1"/>
      <c r="M137" s="1"/>
      <c r="N137" s="1"/>
      <c r="O137" s="1"/>
      <c r="P137" s="1"/>
      <c r="Q137" s="1"/>
      <c r="R137" s="1"/>
      <c r="S137" s="1"/>
      <c r="T137" s="1"/>
      <c r="U137" s="1"/>
      <c r="V137" s="1"/>
      <c r="W137" s="1"/>
      <c r="X137" s="1"/>
      <c r="Y137" s="1"/>
      <c r="Z137" s="1"/>
    </row>
    <row r="138" spans="1:26" ht="12.75" customHeight="1">
      <c r="A138" s="299"/>
      <c r="B138" s="85" t="s">
        <v>237</v>
      </c>
      <c r="C138" s="8"/>
      <c r="D138" s="8"/>
      <c r="E138" s="79"/>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99" t="s">
        <v>1135</v>
      </c>
      <c r="B139" s="85" t="s">
        <v>249</v>
      </c>
      <c r="C139" s="8"/>
      <c r="D139" s="8"/>
      <c r="E139" s="79"/>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99" t="s">
        <v>1135</v>
      </c>
      <c r="B140" s="3" t="s">
        <v>250</v>
      </c>
      <c r="C140" s="8"/>
      <c r="D140" s="8"/>
      <c r="E140" s="118"/>
      <c r="F140" s="10"/>
      <c r="G140" s="1"/>
      <c r="H140" s="1"/>
      <c r="I140" s="1"/>
      <c r="J140" s="1"/>
      <c r="K140" s="1"/>
      <c r="L140" s="1"/>
      <c r="M140" s="1"/>
      <c r="N140" s="1"/>
      <c r="O140" s="1"/>
      <c r="P140" s="1"/>
      <c r="Q140" s="1"/>
      <c r="R140" s="1"/>
      <c r="S140" s="1"/>
      <c r="T140" s="1"/>
      <c r="U140" s="1"/>
      <c r="V140" s="1"/>
      <c r="W140" s="1"/>
      <c r="X140" s="1"/>
      <c r="Y140" s="1"/>
      <c r="Z140" s="1"/>
    </row>
    <row r="141" spans="1:26" ht="12.75" customHeight="1">
      <c r="A141" s="299" t="s">
        <v>1135</v>
      </c>
      <c r="B141" s="85" t="s">
        <v>251</v>
      </c>
      <c r="C141" s="20"/>
      <c r="D141" s="20"/>
      <c r="E141" s="79"/>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19"/>
      <c r="B142" s="85" t="s">
        <v>252</v>
      </c>
      <c r="C142" s="306"/>
      <c r="D142" s="307"/>
      <c r="E142" s="307"/>
      <c r="F142" s="307"/>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118"/>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4"/>
      <c r="B144" s="1"/>
      <c r="C144" s="3"/>
      <c r="D144" s="3"/>
      <c r="E144" s="118"/>
      <c r="F144" s="10"/>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59" t="s">
        <v>1057</v>
      </c>
      <c r="C145" s="117"/>
      <c r="D145" s="20"/>
      <c r="E145" s="1"/>
      <c r="F145" s="10"/>
      <c r="G145" s="1"/>
      <c r="H145" s="1"/>
      <c r="I145" s="1"/>
      <c r="J145" s="1"/>
      <c r="K145" s="1"/>
      <c r="L145" s="1"/>
      <c r="M145" s="1"/>
      <c r="N145" s="1"/>
      <c r="O145" s="1"/>
      <c r="P145" s="1"/>
      <c r="Q145" s="1"/>
      <c r="R145" s="1"/>
      <c r="S145" s="1"/>
      <c r="T145" s="1"/>
      <c r="U145" s="1"/>
      <c r="V145" s="1"/>
      <c r="W145" s="1"/>
      <c r="X145" s="1"/>
      <c r="Y145" s="1"/>
      <c r="Z145" s="1"/>
    </row>
    <row r="146" spans="1:26" ht="39" customHeight="1">
      <c r="A146" s="2"/>
      <c r="B146" s="343" t="s">
        <v>1088</v>
      </c>
      <c r="C146" s="314"/>
      <c r="D146" s="314"/>
      <c r="E146" s="314"/>
      <c r="F146" s="314"/>
      <c r="G146" s="1"/>
      <c r="H146" s="1"/>
      <c r="I146" s="1"/>
      <c r="J146" s="1"/>
      <c r="K146" s="1"/>
      <c r="L146" s="1"/>
      <c r="M146" s="1"/>
      <c r="N146" s="1"/>
      <c r="O146" s="1"/>
      <c r="P146" s="1"/>
      <c r="Q146" s="1"/>
      <c r="R146" s="1"/>
      <c r="S146" s="1"/>
      <c r="T146" s="1"/>
      <c r="U146" s="1"/>
      <c r="V146" s="1"/>
      <c r="W146" s="1"/>
      <c r="X146" s="1"/>
      <c r="Y146" s="1"/>
      <c r="Z146" s="1"/>
    </row>
    <row r="147" spans="1:26" ht="15" customHeight="1">
      <c r="A147" s="2"/>
      <c r="B147" s="59"/>
      <c r="C147" s="117"/>
      <c r="D147" s="20"/>
      <c r="E147" s="1"/>
      <c r="F147" s="10"/>
      <c r="G147" s="1"/>
      <c r="H147" s="1"/>
      <c r="I147" s="1"/>
      <c r="J147" s="1"/>
      <c r="K147" s="1"/>
      <c r="L147" s="1"/>
      <c r="M147" s="1"/>
      <c r="N147" s="1"/>
      <c r="O147" s="1"/>
      <c r="P147" s="1"/>
      <c r="Q147" s="1"/>
      <c r="R147" s="1"/>
      <c r="S147" s="1"/>
      <c r="T147" s="1"/>
      <c r="U147" s="1"/>
      <c r="V147" s="1"/>
      <c r="W147" s="1"/>
      <c r="X147" s="1"/>
      <c r="Y147" s="1"/>
      <c r="Z147" s="1"/>
    </row>
    <row r="148" spans="1:26" ht="31.5" customHeight="1">
      <c r="A148" s="4" t="s">
        <v>253</v>
      </c>
      <c r="B148" s="354" t="s">
        <v>1058</v>
      </c>
      <c r="C148" s="314"/>
      <c r="D148" s="314"/>
      <c r="E148" s="314"/>
      <c r="F148" s="314"/>
      <c r="G148" s="1"/>
      <c r="H148" s="121"/>
      <c r="I148" s="1"/>
      <c r="J148" s="1"/>
      <c r="K148" s="1"/>
      <c r="L148" s="1"/>
      <c r="M148" s="1"/>
      <c r="N148" s="1"/>
      <c r="O148" s="1"/>
      <c r="P148" s="1"/>
      <c r="Q148" s="1"/>
      <c r="R148" s="1"/>
      <c r="S148" s="1"/>
      <c r="T148" s="1"/>
      <c r="U148" s="1"/>
      <c r="V148" s="1"/>
      <c r="W148" s="1"/>
      <c r="X148" s="1"/>
      <c r="Y148" s="1"/>
      <c r="Z148" s="1"/>
    </row>
    <row r="149" spans="1:26" ht="27" customHeight="1">
      <c r="A149" s="4"/>
      <c r="B149" s="343" t="s">
        <v>1059</v>
      </c>
      <c r="C149" s="314"/>
      <c r="D149" s="314"/>
      <c r="E149" s="314"/>
      <c r="F149" s="314"/>
      <c r="G149" s="1"/>
      <c r="H149" s="122"/>
      <c r="I149" s="1"/>
      <c r="J149" s="1"/>
      <c r="K149" s="1"/>
      <c r="L149" s="1"/>
      <c r="M149" s="1"/>
      <c r="N149" s="1"/>
      <c r="O149" s="1"/>
      <c r="P149" s="1"/>
      <c r="Q149" s="1"/>
      <c r="R149" s="1"/>
      <c r="S149" s="1"/>
      <c r="T149" s="1"/>
      <c r="U149" s="1"/>
      <c r="V149" s="1"/>
      <c r="W149" s="1"/>
      <c r="X149" s="1"/>
      <c r="Y149" s="1"/>
      <c r="Z149" s="1"/>
    </row>
    <row r="150" spans="1:26" ht="29.25" customHeight="1">
      <c r="A150" s="4"/>
      <c r="B150" s="344" t="s">
        <v>254</v>
      </c>
      <c r="C150" s="314"/>
      <c r="D150" s="314"/>
      <c r="E150" s="314"/>
      <c r="F150" s="314"/>
      <c r="G150" s="1"/>
      <c r="H150" s="122"/>
      <c r="I150" s="1"/>
      <c r="J150" s="1"/>
      <c r="K150" s="1"/>
      <c r="L150" s="1"/>
      <c r="M150" s="1"/>
      <c r="N150" s="1"/>
      <c r="O150" s="1"/>
      <c r="P150" s="1"/>
      <c r="Q150" s="1"/>
      <c r="R150" s="1"/>
      <c r="S150" s="1"/>
      <c r="T150" s="1"/>
      <c r="U150" s="1"/>
      <c r="V150" s="1"/>
      <c r="W150" s="1"/>
      <c r="X150" s="1"/>
      <c r="Y150" s="1"/>
      <c r="Z150" s="1"/>
    </row>
    <row r="151" spans="1:26" ht="13.5" customHeight="1">
      <c r="A151" s="4"/>
      <c r="B151" s="344" t="s">
        <v>255</v>
      </c>
      <c r="C151" s="314"/>
      <c r="D151" s="314"/>
      <c r="E151" s="314"/>
      <c r="F151" s="314"/>
      <c r="G151" s="1"/>
      <c r="H151" s="122"/>
      <c r="I151" s="1"/>
      <c r="J151" s="1"/>
      <c r="K151" s="1"/>
      <c r="L151" s="1"/>
      <c r="M151" s="1"/>
      <c r="N151" s="1"/>
      <c r="O151" s="1"/>
      <c r="P151" s="1"/>
      <c r="Q151" s="1"/>
      <c r="R151" s="1"/>
      <c r="S151" s="1"/>
      <c r="T151" s="1"/>
      <c r="U151" s="1"/>
      <c r="V151" s="1"/>
      <c r="W151" s="1"/>
      <c r="X151" s="1"/>
      <c r="Y151" s="1"/>
      <c r="Z151" s="1"/>
    </row>
    <row r="152" spans="1:26" ht="29.25" customHeight="1">
      <c r="A152" s="4"/>
      <c r="B152" s="344" t="s">
        <v>256</v>
      </c>
      <c r="C152" s="314"/>
      <c r="D152" s="314"/>
      <c r="E152" s="314"/>
      <c r="F152" s="314"/>
      <c r="G152" s="1"/>
      <c r="H152" s="122"/>
      <c r="I152" s="1"/>
      <c r="J152" s="1"/>
      <c r="K152" s="1"/>
      <c r="L152" s="1"/>
      <c r="M152" s="1"/>
      <c r="N152" s="1"/>
      <c r="O152" s="1"/>
      <c r="P152" s="1"/>
      <c r="Q152" s="1"/>
      <c r="R152" s="1"/>
      <c r="S152" s="1"/>
      <c r="T152" s="1"/>
      <c r="U152" s="1"/>
      <c r="V152" s="1"/>
      <c r="W152" s="1"/>
      <c r="X152" s="1"/>
      <c r="Y152" s="1"/>
      <c r="Z152" s="1"/>
    </row>
    <row r="153" spans="1:26" ht="27" customHeight="1">
      <c r="A153" s="4"/>
      <c r="B153" s="344" t="s">
        <v>257</v>
      </c>
      <c r="C153" s="314"/>
      <c r="D153" s="314"/>
      <c r="E153" s="314"/>
      <c r="F153" s="314"/>
      <c r="G153" s="1"/>
      <c r="H153" s="122"/>
      <c r="I153" s="1"/>
      <c r="J153" s="1"/>
      <c r="K153" s="1"/>
      <c r="L153" s="1"/>
      <c r="M153" s="1"/>
      <c r="N153" s="1"/>
      <c r="O153" s="1"/>
      <c r="P153" s="1"/>
      <c r="Q153" s="1"/>
      <c r="R153" s="1"/>
      <c r="S153" s="1"/>
      <c r="T153" s="1"/>
      <c r="U153" s="1"/>
      <c r="V153" s="1"/>
      <c r="W153" s="1"/>
      <c r="X153" s="1"/>
      <c r="Y153" s="1"/>
      <c r="Z153" s="1"/>
    </row>
    <row r="154" spans="1:26" ht="14.25" customHeight="1">
      <c r="A154" s="4"/>
      <c r="B154" s="344" t="s">
        <v>258</v>
      </c>
      <c r="C154" s="314"/>
      <c r="D154" s="314"/>
      <c r="E154" s="314"/>
      <c r="F154" s="314"/>
      <c r="G154" s="1"/>
      <c r="H154" s="122"/>
      <c r="I154" s="1"/>
      <c r="J154" s="1"/>
      <c r="K154" s="1"/>
      <c r="L154" s="1"/>
      <c r="M154" s="1"/>
      <c r="N154" s="1"/>
      <c r="O154" s="1"/>
      <c r="P154" s="1"/>
      <c r="Q154" s="1"/>
      <c r="R154" s="1"/>
      <c r="S154" s="1"/>
      <c r="T154" s="1"/>
      <c r="U154" s="1"/>
      <c r="V154" s="1"/>
      <c r="W154" s="1"/>
      <c r="X154" s="1"/>
      <c r="Y154" s="1"/>
      <c r="Z154" s="1"/>
    </row>
    <row r="155" spans="1:26" ht="13.5" customHeight="1">
      <c r="A155" s="4"/>
      <c r="B155" s="123"/>
      <c r="C155" s="3"/>
      <c r="D155" s="3"/>
      <c r="E155" s="3"/>
      <c r="F155" s="3"/>
      <c r="G155" s="1"/>
      <c r="H155" s="122"/>
      <c r="I155" s="1"/>
      <c r="J155" s="1"/>
      <c r="K155" s="1"/>
      <c r="L155" s="1"/>
      <c r="M155" s="1"/>
      <c r="N155" s="1"/>
      <c r="O155" s="1"/>
      <c r="P155" s="1"/>
      <c r="Q155" s="1"/>
      <c r="R155" s="1"/>
      <c r="S155" s="1"/>
      <c r="T155" s="1"/>
      <c r="U155" s="1"/>
      <c r="V155" s="1"/>
      <c r="W155" s="1"/>
      <c r="X155" s="1"/>
      <c r="Y155" s="1"/>
      <c r="Z155" s="1"/>
    </row>
    <row r="156" spans="1:26" ht="12.75" customHeight="1">
      <c r="A156" s="4"/>
      <c r="B156" s="124"/>
      <c r="C156" s="125" t="s">
        <v>259</v>
      </c>
      <c r="D156" s="126" t="s">
        <v>260</v>
      </c>
      <c r="E156" s="13"/>
      <c r="F156" s="127"/>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28" t="s">
        <v>261</v>
      </c>
      <c r="C157" s="129">
        <v>0</v>
      </c>
      <c r="D157" s="130">
        <v>0</v>
      </c>
      <c r="E157" s="3"/>
      <c r="F157" s="127"/>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128" t="s">
        <v>262</v>
      </c>
      <c r="C158" s="129">
        <v>0.66900000000000004</v>
      </c>
      <c r="D158" s="130">
        <v>401</v>
      </c>
      <c r="E158" s="3"/>
      <c r="F158" s="127"/>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123"/>
      <c r="C159" s="3"/>
      <c r="D159" s="3"/>
      <c r="E159" s="3"/>
      <c r="F159" s="3"/>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44" t="s">
        <v>1060</v>
      </c>
      <c r="C160" s="314"/>
      <c r="D160" s="314"/>
      <c r="E160" s="314"/>
      <c r="F160" s="314"/>
      <c r="G160" s="314"/>
      <c r="H160" s="1"/>
      <c r="I160" s="1"/>
      <c r="J160" s="1"/>
      <c r="K160" s="1"/>
      <c r="L160" s="1"/>
      <c r="M160" s="1"/>
      <c r="N160" s="1"/>
      <c r="O160" s="1"/>
      <c r="P160" s="1"/>
      <c r="Q160" s="1"/>
      <c r="R160" s="1"/>
      <c r="S160" s="1"/>
      <c r="T160" s="1"/>
      <c r="U160" s="1"/>
      <c r="V160" s="1"/>
      <c r="W160" s="1"/>
      <c r="X160" s="1"/>
      <c r="Y160" s="1"/>
      <c r="Z160" s="1"/>
    </row>
    <row r="161" spans="1:26" ht="12.75" customHeight="1">
      <c r="A161" s="4"/>
      <c r="B161" s="314"/>
      <c r="C161" s="314"/>
      <c r="D161" s="314"/>
      <c r="E161" s="314"/>
      <c r="F161" s="314"/>
      <c r="G161" s="314"/>
      <c r="H161" s="1"/>
      <c r="I161" s="1"/>
      <c r="J161" s="1"/>
      <c r="K161" s="1"/>
      <c r="L161" s="1"/>
      <c r="M161" s="1"/>
      <c r="N161" s="1"/>
      <c r="O161" s="1"/>
      <c r="P161" s="1"/>
      <c r="Q161" s="1"/>
      <c r="R161" s="1"/>
      <c r="S161" s="1"/>
      <c r="T161" s="1"/>
      <c r="U161" s="1"/>
      <c r="V161" s="1"/>
      <c r="W161" s="1"/>
      <c r="X161" s="1"/>
      <c r="Y161" s="1"/>
      <c r="Z161" s="1"/>
    </row>
    <row r="162" spans="1:26" ht="12.75" customHeight="1">
      <c r="A162" s="4"/>
      <c r="B162" s="314"/>
      <c r="C162" s="314"/>
      <c r="D162" s="314"/>
      <c r="E162" s="314"/>
      <c r="F162" s="314"/>
      <c r="G162" s="314"/>
      <c r="H162" s="1"/>
      <c r="I162" s="1"/>
      <c r="J162" s="1"/>
      <c r="K162" s="1"/>
      <c r="L162" s="1"/>
      <c r="M162" s="1"/>
      <c r="N162" s="1"/>
      <c r="O162" s="1"/>
      <c r="P162" s="1"/>
      <c r="Q162" s="1"/>
      <c r="R162" s="1"/>
      <c r="S162" s="1"/>
      <c r="T162" s="1"/>
      <c r="U162" s="1"/>
      <c r="V162" s="1"/>
      <c r="W162" s="1"/>
      <c r="X162" s="1"/>
      <c r="Y162" s="1"/>
      <c r="Z162" s="1"/>
    </row>
    <row r="163" spans="1:26" ht="12.75" customHeight="1">
      <c r="A163" s="4"/>
      <c r="B163" s="123"/>
      <c r="C163" s="3"/>
      <c r="D163" s="3"/>
      <c r="E163" s="3"/>
      <c r="F163" s="3"/>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70" t="s">
        <v>263</v>
      </c>
      <c r="C164" s="70" t="s">
        <v>264</v>
      </c>
      <c r="D164" s="70" t="s">
        <v>265</v>
      </c>
      <c r="E164" s="70" t="s">
        <v>266</v>
      </c>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131" t="s">
        <v>267</v>
      </c>
      <c r="C165" s="132"/>
      <c r="D165" s="132"/>
      <c r="E165" s="132"/>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33" t="s">
        <v>268</v>
      </c>
      <c r="C166" s="19"/>
      <c r="D166" s="19"/>
      <c r="E166" s="19"/>
      <c r="F166" s="3"/>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131" t="s">
        <v>269</v>
      </c>
      <c r="C167" s="19"/>
      <c r="D167" s="19"/>
      <c r="E167" s="19"/>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131" t="s">
        <v>270</v>
      </c>
      <c r="C168" s="19">
        <v>16</v>
      </c>
      <c r="D168" s="19">
        <v>19</v>
      </c>
      <c r="E168" s="19">
        <v>22</v>
      </c>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131" t="s">
        <v>271</v>
      </c>
      <c r="C169" s="19">
        <v>16</v>
      </c>
      <c r="D169" s="19">
        <v>18</v>
      </c>
      <c r="E169" s="19">
        <v>22</v>
      </c>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4"/>
      <c r="B170" s="131" t="s">
        <v>272</v>
      </c>
      <c r="C170" s="19">
        <v>14</v>
      </c>
      <c r="D170" s="19">
        <v>18</v>
      </c>
      <c r="E170" s="19">
        <v>22</v>
      </c>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c r="B171" s="131" t="s">
        <v>273</v>
      </c>
      <c r="C171" s="19"/>
      <c r="D171" s="19"/>
      <c r="E171" s="19"/>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131" t="s">
        <v>274</v>
      </c>
      <c r="C172" s="19">
        <v>17</v>
      </c>
      <c r="D172" s="19">
        <v>20</v>
      </c>
      <c r="E172" s="19">
        <v>23</v>
      </c>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131" t="s">
        <v>275</v>
      </c>
      <c r="C173" s="19">
        <v>17</v>
      </c>
      <c r="D173" s="19">
        <v>20</v>
      </c>
      <c r="E173" s="19">
        <v>24</v>
      </c>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34"/>
      <c r="D174" s="134"/>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355" t="s">
        <v>1061</v>
      </c>
      <c r="C175" s="314"/>
      <c r="D175" s="314"/>
      <c r="E175" s="314"/>
      <c r="F175" s="314"/>
      <c r="G175" s="314"/>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34"/>
      <c r="D176" s="134"/>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35" t="s">
        <v>276</v>
      </c>
      <c r="C177" s="136" t="s">
        <v>268</v>
      </c>
      <c r="D177" s="135" t="s">
        <v>269</v>
      </c>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37" t="s">
        <v>277</v>
      </c>
      <c r="C178" s="138"/>
      <c r="D178" s="138"/>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37" t="s">
        <v>278</v>
      </c>
      <c r="C179" s="138"/>
      <c r="D179" s="138"/>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37" t="s">
        <v>279</v>
      </c>
      <c r="C180" s="138"/>
      <c r="D180" s="138"/>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37" t="s">
        <v>280</v>
      </c>
      <c r="C181" s="138"/>
      <c r="D181" s="138"/>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37" t="s">
        <v>281</v>
      </c>
      <c r="C182" s="138"/>
      <c r="D182" s="138"/>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37" t="s">
        <v>282</v>
      </c>
      <c r="C183" s="138"/>
      <c r="D183" s="138"/>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31" t="s">
        <v>283</v>
      </c>
      <c r="C184" s="138">
        <f t="shared" ref="C184:D184" si="0">SUM(C178:C183)</f>
        <v>0</v>
      </c>
      <c r="D184" s="138">
        <f t="shared" si="0"/>
        <v>0</v>
      </c>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34"/>
      <c r="D185" s="134"/>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70" t="s">
        <v>276</v>
      </c>
      <c r="C186" s="139" t="s">
        <v>267</v>
      </c>
      <c r="D186" s="124"/>
      <c r="E186" s="124"/>
      <c r="F186" s="124"/>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40" t="s">
        <v>284</v>
      </c>
      <c r="C187" s="141"/>
      <c r="D187" s="124"/>
      <c r="E187" s="124"/>
      <c r="F187" s="124"/>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40" t="s">
        <v>285</v>
      </c>
      <c r="C188" s="141"/>
      <c r="D188" s="124"/>
      <c r="E188" s="124"/>
      <c r="F188" s="124"/>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40" t="s">
        <v>286</v>
      </c>
      <c r="C189" s="141"/>
      <c r="D189" s="124"/>
      <c r="E189" s="124"/>
      <c r="F189" s="124"/>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40" t="s">
        <v>287</v>
      </c>
      <c r="C190" s="141"/>
      <c r="D190" s="124"/>
      <c r="E190" s="124"/>
      <c r="F190" s="124"/>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40" t="s">
        <v>288</v>
      </c>
      <c r="C191" s="141"/>
      <c r="D191" s="124"/>
      <c r="E191" s="124"/>
      <c r="F191" s="124"/>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40" t="s">
        <v>289</v>
      </c>
      <c r="C192" s="141"/>
      <c r="D192" s="124"/>
      <c r="E192" s="124"/>
      <c r="F192" s="124"/>
      <c r="G192" s="1"/>
      <c r="H192" s="1"/>
      <c r="I192" s="1"/>
      <c r="J192" s="1"/>
      <c r="K192" s="1"/>
      <c r="L192" s="1"/>
      <c r="M192" s="1"/>
      <c r="N192" s="1"/>
      <c r="O192" s="1"/>
      <c r="P192" s="1"/>
      <c r="Q192" s="1"/>
      <c r="R192" s="1"/>
      <c r="S192" s="1"/>
      <c r="T192" s="1"/>
      <c r="U192" s="1"/>
      <c r="V192" s="1"/>
      <c r="W192" s="1"/>
      <c r="X192" s="1"/>
      <c r="Y192" s="1"/>
      <c r="Z192" s="1"/>
    </row>
    <row r="193" spans="1:26" ht="12.75" customHeight="1">
      <c r="A193" s="4"/>
      <c r="B193" s="131" t="s">
        <v>283</v>
      </c>
      <c r="C193" s="142">
        <f>SUM(C187:C192)</f>
        <v>0</v>
      </c>
      <c r="D193" s="124"/>
      <c r="E193" s="124"/>
      <c r="F193" s="124"/>
      <c r="G193" s="1"/>
      <c r="H193" s="1"/>
      <c r="I193" s="1"/>
      <c r="J193" s="1"/>
      <c r="K193" s="1"/>
      <c r="L193" s="1"/>
      <c r="M193" s="1"/>
      <c r="N193" s="1"/>
      <c r="O193" s="1"/>
      <c r="P193" s="1"/>
      <c r="Q193" s="1"/>
      <c r="R193" s="1"/>
      <c r="S193" s="1"/>
      <c r="T193" s="1"/>
      <c r="U193" s="1"/>
      <c r="V193" s="1"/>
      <c r="W193" s="1"/>
      <c r="X193" s="1"/>
      <c r="Y193" s="1"/>
      <c r="Z193" s="1"/>
    </row>
    <row r="194" spans="1:26" ht="12.75" customHeight="1">
      <c r="A194" s="4"/>
      <c r="B194" s="1"/>
      <c r="C194" s="143"/>
      <c r="D194" s="124"/>
      <c r="E194" s="124"/>
      <c r="F194" s="124"/>
      <c r="G194" s="1"/>
      <c r="H194" s="1"/>
      <c r="I194" s="1"/>
      <c r="J194" s="1"/>
      <c r="K194" s="1"/>
      <c r="L194" s="1"/>
      <c r="M194" s="1"/>
      <c r="N194" s="1"/>
      <c r="O194" s="1"/>
      <c r="P194" s="1"/>
      <c r="Q194" s="1"/>
      <c r="R194" s="1"/>
      <c r="S194" s="1"/>
      <c r="T194" s="1"/>
      <c r="U194" s="1"/>
      <c r="V194" s="1"/>
      <c r="W194" s="1"/>
      <c r="X194" s="1"/>
      <c r="Y194" s="1"/>
      <c r="Z194" s="1"/>
    </row>
    <row r="195" spans="1:26" ht="12.75" customHeight="1">
      <c r="A195" s="4"/>
      <c r="B195" s="70" t="s">
        <v>276</v>
      </c>
      <c r="C195" s="70" t="s">
        <v>270</v>
      </c>
      <c r="D195" s="70" t="s">
        <v>272</v>
      </c>
      <c r="E195" s="70" t="s">
        <v>271</v>
      </c>
      <c r="F195" s="70" t="s">
        <v>275</v>
      </c>
      <c r="G195" s="70" t="s">
        <v>274</v>
      </c>
      <c r="H195" s="1"/>
      <c r="I195" s="1"/>
      <c r="J195" s="1"/>
      <c r="K195" s="1"/>
      <c r="L195" s="1"/>
      <c r="M195" s="1"/>
      <c r="N195" s="1"/>
      <c r="O195" s="1"/>
      <c r="P195" s="1"/>
      <c r="Q195" s="1"/>
      <c r="R195" s="1"/>
      <c r="S195" s="1"/>
      <c r="T195" s="1"/>
      <c r="U195" s="1"/>
      <c r="V195" s="1"/>
      <c r="W195" s="1"/>
      <c r="X195" s="1"/>
      <c r="Y195" s="1"/>
      <c r="Z195" s="1"/>
    </row>
    <row r="196" spans="1:26" ht="12.75" customHeight="1">
      <c r="A196" s="4"/>
      <c r="B196" s="137" t="s">
        <v>290</v>
      </c>
      <c r="C196" s="138">
        <v>2.2499999999999999E-2</v>
      </c>
      <c r="D196" s="138">
        <v>3.2399999999999998E-2</v>
      </c>
      <c r="E196" s="138">
        <v>1.7500000000000002E-2</v>
      </c>
      <c r="F196" s="138">
        <v>7.7299999999999994E-2</v>
      </c>
      <c r="G196" s="138">
        <v>3.7499999999999999E-2</v>
      </c>
      <c r="H196" s="1"/>
      <c r="I196" s="1"/>
      <c r="J196" s="1"/>
      <c r="K196" s="1"/>
      <c r="L196" s="1"/>
      <c r="M196" s="1"/>
      <c r="N196" s="1"/>
      <c r="O196" s="1"/>
      <c r="P196" s="1"/>
      <c r="Q196" s="1"/>
      <c r="R196" s="1"/>
      <c r="S196" s="1"/>
      <c r="T196" s="1"/>
      <c r="U196" s="1"/>
      <c r="V196" s="1"/>
      <c r="W196" s="1"/>
      <c r="X196" s="1"/>
      <c r="Y196" s="1"/>
      <c r="Z196" s="1"/>
    </row>
    <row r="197" spans="1:26" ht="12.75" customHeight="1">
      <c r="A197" s="4"/>
      <c r="B197" s="137" t="s">
        <v>291</v>
      </c>
      <c r="C197" s="138">
        <v>0.13250000000000001</v>
      </c>
      <c r="D197" s="138">
        <v>0.1447</v>
      </c>
      <c r="E197" s="138">
        <v>0.1671</v>
      </c>
      <c r="F197" s="138">
        <v>0.19450000000000001</v>
      </c>
      <c r="G197" s="138">
        <v>0.16750000000000001</v>
      </c>
      <c r="H197" s="1"/>
      <c r="I197" s="1"/>
      <c r="J197" s="1"/>
      <c r="K197" s="1"/>
      <c r="L197" s="1"/>
      <c r="M197" s="1"/>
      <c r="N197" s="1"/>
      <c r="O197" s="1"/>
      <c r="P197" s="1"/>
      <c r="Q197" s="1"/>
      <c r="R197" s="1"/>
      <c r="S197" s="1"/>
      <c r="T197" s="1"/>
      <c r="U197" s="1"/>
      <c r="V197" s="1"/>
      <c r="W197" s="1"/>
      <c r="X197" s="1"/>
      <c r="Y197" s="1"/>
      <c r="Z197" s="1"/>
    </row>
    <row r="198" spans="1:26" ht="12.75" customHeight="1">
      <c r="A198" s="4"/>
      <c r="B198" s="137" t="s">
        <v>292</v>
      </c>
      <c r="C198" s="138">
        <v>0.47749999999999998</v>
      </c>
      <c r="D198" s="138">
        <v>0.34910000000000002</v>
      </c>
      <c r="E198" s="138">
        <v>0.33410000000000001</v>
      </c>
      <c r="F198" s="138">
        <v>0.4264</v>
      </c>
      <c r="G198" s="138">
        <v>0.54</v>
      </c>
      <c r="H198" s="1"/>
      <c r="I198" s="1"/>
      <c r="J198" s="1"/>
      <c r="K198" s="1"/>
      <c r="L198" s="1"/>
      <c r="M198" s="1"/>
      <c r="N198" s="1"/>
      <c r="O198" s="1"/>
      <c r="P198" s="1"/>
      <c r="Q198" s="1"/>
      <c r="R198" s="1"/>
      <c r="S198" s="1"/>
      <c r="T198" s="1"/>
      <c r="U198" s="1"/>
      <c r="V198" s="1"/>
      <c r="W198" s="1"/>
      <c r="X198" s="1"/>
      <c r="Y198" s="1"/>
      <c r="Z198" s="1"/>
    </row>
    <row r="199" spans="1:26" ht="12.75" customHeight="1">
      <c r="A199" s="4"/>
      <c r="B199" s="144" t="s">
        <v>293</v>
      </c>
      <c r="C199" s="138">
        <v>0.34250000000000003</v>
      </c>
      <c r="D199" s="138">
        <v>0.35160000000000002</v>
      </c>
      <c r="E199" s="138">
        <v>0.4713</v>
      </c>
      <c r="F199" s="138">
        <v>0.25690000000000002</v>
      </c>
      <c r="G199" s="138">
        <v>0.215</v>
      </c>
      <c r="H199" s="1"/>
      <c r="I199" s="1"/>
      <c r="J199" s="1"/>
      <c r="K199" s="1"/>
      <c r="L199" s="1"/>
      <c r="M199" s="1"/>
      <c r="N199" s="1"/>
      <c r="O199" s="1"/>
      <c r="P199" s="1"/>
      <c r="Q199" s="1"/>
      <c r="R199" s="1"/>
      <c r="S199" s="1"/>
      <c r="T199" s="1"/>
      <c r="U199" s="1"/>
      <c r="V199" s="1"/>
      <c r="W199" s="1"/>
      <c r="X199" s="1"/>
      <c r="Y199" s="1"/>
      <c r="Z199" s="1"/>
    </row>
    <row r="200" spans="1:26" ht="12.75" customHeight="1">
      <c r="A200" s="4"/>
      <c r="B200" s="144" t="s">
        <v>294</v>
      </c>
      <c r="C200" s="138">
        <v>2.5000000000000001E-2</v>
      </c>
      <c r="D200" s="138">
        <v>0.1172</v>
      </c>
      <c r="E200" s="138">
        <v>0.01</v>
      </c>
      <c r="F200" s="138">
        <v>4.24E-2</v>
      </c>
      <c r="G200" s="138">
        <v>0.04</v>
      </c>
      <c r="H200" s="1"/>
      <c r="I200" s="1"/>
      <c r="J200" s="1"/>
      <c r="K200" s="1"/>
      <c r="L200" s="1"/>
      <c r="M200" s="1"/>
      <c r="N200" s="1"/>
      <c r="O200" s="1"/>
      <c r="P200" s="1"/>
      <c r="Q200" s="1"/>
      <c r="R200" s="1"/>
      <c r="S200" s="1"/>
      <c r="T200" s="1"/>
      <c r="U200" s="1"/>
      <c r="V200" s="1"/>
      <c r="W200" s="1"/>
      <c r="X200" s="1"/>
      <c r="Y200" s="1"/>
      <c r="Z200" s="1"/>
    </row>
    <row r="201" spans="1:26" ht="12.75" customHeight="1">
      <c r="A201" s="4"/>
      <c r="B201" s="137" t="s">
        <v>295</v>
      </c>
      <c r="C201" s="138">
        <v>0</v>
      </c>
      <c r="D201" s="138">
        <v>5.0000000000000001E-3</v>
      </c>
      <c r="E201" s="138">
        <v>0</v>
      </c>
      <c r="F201" s="138">
        <v>2.5000000000000001E-3</v>
      </c>
      <c r="G201" s="138">
        <v>0</v>
      </c>
      <c r="H201" s="1"/>
      <c r="I201" s="1"/>
      <c r="J201" s="1"/>
      <c r="K201" s="1"/>
      <c r="L201" s="1"/>
      <c r="M201" s="1"/>
      <c r="N201" s="1"/>
      <c r="O201" s="1"/>
      <c r="P201" s="1"/>
      <c r="Q201" s="1"/>
      <c r="R201" s="1"/>
      <c r="S201" s="1"/>
      <c r="T201" s="1"/>
      <c r="U201" s="1"/>
      <c r="V201" s="1"/>
      <c r="W201" s="1"/>
      <c r="X201" s="1"/>
      <c r="Y201" s="1"/>
      <c r="Z201" s="1"/>
    </row>
    <row r="202" spans="1:26" ht="12.75" customHeight="1">
      <c r="A202" s="2"/>
      <c r="B202" s="131" t="s">
        <v>283</v>
      </c>
      <c r="C202" s="138">
        <f t="shared" ref="C202:G202" si="1">SUM(C196:C201)</f>
        <v>1</v>
      </c>
      <c r="D202" s="138">
        <f t="shared" si="1"/>
        <v>1</v>
      </c>
      <c r="E202" s="138">
        <f t="shared" si="1"/>
        <v>1</v>
      </c>
      <c r="F202" s="138">
        <f t="shared" si="1"/>
        <v>0.99999999999999989</v>
      </c>
      <c r="G202" s="138">
        <f t="shared" si="1"/>
        <v>1</v>
      </c>
      <c r="H202" s="1"/>
      <c r="I202" s="1"/>
      <c r="J202" s="1"/>
      <c r="K202" s="1"/>
      <c r="L202" s="1"/>
      <c r="M202" s="1"/>
      <c r="N202" s="1"/>
      <c r="O202" s="1"/>
      <c r="P202" s="1"/>
      <c r="Q202" s="1"/>
      <c r="R202" s="1"/>
      <c r="S202" s="1"/>
      <c r="T202" s="1"/>
      <c r="U202" s="1"/>
      <c r="V202" s="1"/>
      <c r="W202" s="1"/>
      <c r="X202" s="1"/>
      <c r="Y202" s="1"/>
      <c r="Z202" s="1"/>
    </row>
    <row r="203" spans="1:26" ht="46.5" customHeight="1">
      <c r="A203" s="4" t="s">
        <v>296</v>
      </c>
      <c r="B203" s="354" t="s">
        <v>1062</v>
      </c>
      <c r="C203" s="314"/>
      <c r="D203" s="314"/>
      <c r="E203" s="314"/>
      <c r="F203" s="314"/>
      <c r="G203" s="1"/>
      <c r="H203" s="1"/>
      <c r="I203" s="1"/>
      <c r="J203" s="1"/>
      <c r="K203" s="1"/>
      <c r="L203" s="1"/>
      <c r="M203" s="1"/>
      <c r="N203" s="1"/>
      <c r="O203" s="1"/>
      <c r="P203" s="1"/>
      <c r="Q203" s="1"/>
      <c r="R203" s="1"/>
      <c r="S203" s="1"/>
      <c r="T203" s="1"/>
      <c r="U203" s="1"/>
      <c r="V203" s="1"/>
      <c r="W203" s="1"/>
      <c r="X203" s="1"/>
      <c r="Y203" s="1"/>
      <c r="Z203" s="1"/>
    </row>
    <row r="204" spans="1:26" ht="14.25" customHeight="1">
      <c r="A204" s="4"/>
      <c r="B204" s="359" t="s">
        <v>263</v>
      </c>
      <c r="C204" s="317"/>
      <c r="D204" s="318"/>
      <c r="E204" s="145" t="s">
        <v>259</v>
      </c>
      <c r="F204" s="3"/>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60" t="s">
        <v>297</v>
      </c>
      <c r="C205" s="317"/>
      <c r="D205" s="318"/>
      <c r="E205" s="146">
        <v>9.7199999999999995E-2</v>
      </c>
      <c r="F205" s="117"/>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19" t="s">
        <v>298</v>
      </c>
      <c r="C206" s="317"/>
      <c r="D206" s="318"/>
      <c r="E206" s="146">
        <v>0.27550000000000002</v>
      </c>
      <c r="F206" s="117"/>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19" t="s">
        <v>299</v>
      </c>
      <c r="C207" s="317"/>
      <c r="D207" s="318"/>
      <c r="E207" s="146">
        <v>0.57179999999999997</v>
      </c>
      <c r="F207" s="147" t="s">
        <v>300</v>
      </c>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19" t="s">
        <v>301</v>
      </c>
      <c r="C208" s="317"/>
      <c r="D208" s="318"/>
      <c r="E208" s="146">
        <v>0.43290000000000001</v>
      </c>
      <c r="F208" s="147" t="s">
        <v>302</v>
      </c>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19" t="s">
        <v>303</v>
      </c>
      <c r="C209" s="317"/>
      <c r="D209" s="318"/>
      <c r="E209" s="146">
        <v>0.1898</v>
      </c>
      <c r="F209" s="117"/>
      <c r="G209" s="1"/>
      <c r="H209" s="1"/>
      <c r="I209" s="1"/>
      <c r="J209" s="1"/>
      <c r="K209" s="1"/>
      <c r="L209" s="1"/>
      <c r="M209" s="1"/>
      <c r="N209" s="1"/>
      <c r="O209" s="1"/>
      <c r="P209" s="1"/>
      <c r="Q209" s="1"/>
      <c r="R209" s="1"/>
      <c r="S209" s="1"/>
      <c r="T209" s="1"/>
      <c r="U209" s="1"/>
      <c r="V209" s="1"/>
      <c r="W209" s="1"/>
      <c r="X209" s="1"/>
      <c r="Y209" s="1"/>
      <c r="Z209" s="1"/>
    </row>
    <row r="210" spans="1:26" ht="26.25" customHeight="1">
      <c r="A210" s="4"/>
      <c r="B210" s="319" t="s">
        <v>1105</v>
      </c>
      <c r="C210" s="317"/>
      <c r="D210" s="317"/>
      <c r="E210" s="301">
        <v>0.72</v>
      </c>
      <c r="F210" s="148"/>
      <c r="G210" s="1"/>
      <c r="H210" s="1"/>
      <c r="I210" s="1"/>
      <c r="J210" s="1"/>
      <c r="K210" s="1"/>
      <c r="L210" s="1"/>
      <c r="M210" s="1"/>
      <c r="N210" s="1"/>
      <c r="O210" s="1"/>
      <c r="P210" s="1"/>
      <c r="Q210" s="1"/>
      <c r="R210" s="1"/>
      <c r="S210" s="1"/>
      <c r="T210" s="1"/>
      <c r="U210" s="1"/>
      <c r="V210" s="1"/>
      <c r="W210" s="1"/>
      <c r="X210" s="1"/>
      <c r="Y210" s="1"/>
      <c r="Z210" s="1"/>
    </row>
    <row r="211" spans="1:26" ht="25.5" customHeight="1">
      <c r="A211" s="2"/>
      <c r="B211" s="1"/>
      <c r="C211" s="1"/>
      <c r="D211" s="1"/>
      <c r="E211" s="1"/>
      <c r="F211" s="10"/>
      <c r="G211" s="1"/>
      <c r="H211" s="1"/>
      <c r="I211" s="1"/>
      <c r="J211" s="1"/>
      <c r="K211" s="1"/>
      <c r="L211" s="1"/>
      <c r="M211" s="1"/>
      <c r="N211" s="1"/>
      <c r="O211" s="1"/>
      <c r="P211" s="1"/>
      <c r="Q211" s="1"/>
      <c r="R211" s="1"/>
      <c r="S211" s="1"/>
      <c r="T211" s="1"/>
      <c r="U211" s="1"/>
      <c r="V211" s="1"/>
      <c r="W211" s="1"/>
      <c r="X211" s="1"/>
      <c r="Y211" s="1"/>
      <c r="Z211" s="1"/>
    </row>
    <row r="212" spans="1:26" ht="38.25" customHeight="1">
      <c r="A212" s="4" t="s">
        <v>304</v>
      </c>
      <c r="B212" s="344" t="s">
        <v>1063</v>
      </c>
      <c r="C212" s="314"/>
      <c r="D212" s="314"/>
      <c r="E212" s="314"/>
      <c r="F212" s="314"/>
      <c r="G212" s="1"/>
      <c r="H212" s="1"/>
      <c r="I212" s="1"/>
      <c r="J212" s="1"/>
      <c r="K212" s="1"/>
      <c r="L212" s="1"/>
      <c r="M212" s="1"/>
      <c r="N212" s="1"/>
      <c r="O212" s="1"/>
      <c r="P212" s="1"/>
      <c r="Q212" s="1"/>
      <c r="R212" s="1"/>
      <c r="S212" s="1"/>
      <c r="T212" s="1"/>
      <c r="U212" s="1"/>
      <c r="V212" s="1"/>
      <c r="W212" s="1"/>
      <c r="X212" s="1"/>
      <c r="Y212" s="1"/>
      <c r="Z212" s="1"/>
    </row>
    <row r="213" spans="1:26" ht="13.5" customHeight="1">
      <c r="A213" s="4"/>
      <c r="B213" s="85"/>
      <c r="C213" s="85"/>
      <c r="D213" s="85"/>
      <c r="E213" s="85"/>
      <c r="F213" s="85"/>
      <c r="G213" s="1"/>
      <c r="H213" s="1"/>
      <c r="I213" s="1"/>
      <c r="J213" s="1"/>
      <c r="K213" s="1"/>
      <c r="L213" s="1"/>
      <c r="M213" s="1"/>
      <c r="N213" s="1"/>
      <c r="O213" s="1"/>
      <c r="P213" s="1"/>
      <c r="Q213" s="1"/>
      <c r="R213" s="1"/>
      <c r="S213" s="1"/>
      <c r="T213" s="1"/>
      <c r="U213" s="1"/>
      <c r="V213" s="1"/>
      <c r="W213" s="1"/>
      <c r="X213" s="1"/>
      <c r="Y213" s="1"/>
      <c r="Z213" s="1"/>
    </row>
    <row r="214" spans="1:26" ht="15" customHeight="1">
      <c r="A214" s="4"/>
      <c r="B214" s="358" t="s">
        <v>276</v>
      </c>
      <c r="C214" s="318"/>
      <c r="D214" s="149" t="s">
        <v>259</v>
      </c>
      <c r="E214" s="85"/>
      <c r="F214" s="85"/>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334" t="s">
        <v>305</v>
      </c>
      <c r="C215" s="318"/>
      <c r="D215" s="138">
        <v>0.1343</v>
      </c>
      <c r="E215" s="1"/>
      <c r="F215" s="117"/>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319" t="s">
        <v>306</v>
      </c>
      <c r="C216" s="318"/>
      <c r="D216" s="138">
        <v>0.12909999999999999</v>
      </c>
      <c r="E216" s="1"/>
      <c r="F216" s="117"/>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319" t="s">
        <v>307</v>
      </c>
      <c r="C217" s="318"/>
      <c r="D217" s="138">
        <v>0.1188</v>
      </c>
      <c r="E217" s="1"/>
      <c r="F217" s="117"/>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19" t="s">
        <v>308</v>
      </c>
      <c r="C218" s="318"/>
      <c r="D218" s="138">
        <v>0.1119</v>
      </c>
      <c r="E218" s="1"/>
      <c r="F218" s="117"/>
      <c r="G218" s="1"/>
      <c r="H218" s="1"/>
      <c r="I218" s="1"/>
      <c r="J218" s="1"/>
      <c r="K218" s="1"/>
      <c r="L218" s="1"/>
      <c r="M218" s="1"/>
      <c r="N218" s="1"/>
      <c r="O218" s="1"/>
      <c r="P218" s="1"/>
      <c r="Q218" s="1"/>
      <c r="R218" s="1"/>
      <c r="S218" s="1"/>
      <c r="T218" s="1"/>
      <c r="U218" s="1"/>
      <c r="V218" s="1"/>
      <c r="W218" s="1"/>
      <c r="X218" s="1"/>
      <c r="Y218" s="1"/>
      <c r="Z218" s="1"/>
    </row>
    <row r="219" spans="1:26" ht="12.75" customHeight="1">
      <c r="A219" s="4"/>
      <c r="B219" s="319" t="s">
        <v>309</v>
      </c>
      <c r="C219" s="318"/>
      <c r="D219" s="138">
        <v>0.11700000000000001</v>
      </c>
      <c r="E219" s="1"/>
      <c r="F219" s="117"/>
      <c r="G219" s="1"/>
      <c r="H219" s="1"/>
      <c r="I219" s="1"/>
      <c r="J219" s="1"/>
      <c r="K219" s="1"/>
      <c r="L219" s="1"/>
      <c r="M219" s="1"/>
      <c r="N219" s="1"/>
      <c r="O219" s="1"/>
      <c r="P219" s="1"/>
      <c r="Q219" s="1"/>
      <c r="R219" s="1"/>
      <c r="S219" s="1"/>
      <c r="T219" s="1"/>
      <c r="U219" s="1"/>
      <c r="V219" s="1"/>
      <c r="W219" s="1"/>
      <c r="X219" s="1"/>
      <c r="Y219" s="1"/>
      <c r="Z219" s="1"/>
    </row>
    <row r="220" spans="1:26" ht="12.75" customHeight="1">
      <c r="A220" s="4"/>
      <c r="B220" s="319" t="s">
        <v>310</v>
      </c>
      <c r="C220" s="318"/>
      <c r="D220" s="138">
        <v>0.16009999999999999</v>
      </c>
      <c r="E220" s="1"/>
      <c r="F220" s="117"/>
      <c r="G220" s="1"/>
      <c r="H220" s="1"/>
      <c r="I220" s="1"/>
      <c r="J220" s="1"/>
      <c r="K220" s="1"/>
      <c r="L220" s="1"/>
      <c r="M220" s="1"/>
      <c r="N220" s="1"/>
      <c r="O220" s="1"/>
      <c r="P220" s="1"/>
      <c r="Q220" s="1"/>
      <c r="R220" s="1"/>
      <c r="S220" s="1"/>
      <c r="T220" s="1"/>
      <c r="U220" s="1"/>
      <c r="V220" s="1"/>
      <c r="W220" s="1"/>
      <c r="X220" s="1"/>
      <c r="Y220" s="1"/>
      <c r="Z220" s="1"/>
    </row>
    <row r="221" spans="1:26" ht="12.75" customHeight="1">
      <c r="A221" s="4"/>
      <c r="B221" s="319" t="s">
        <v>311</v>
      </c>
      <c r="C221" s="318"/>
      <c r="D221" s="138">
        <v>0.1411</v>
      </c>
      <c r="E221" s="1"/>
      <c r="F221" s="117"/>
      <c r="G221" s="1"/>
      <c r="H221" s="1"/>
      <c r="I221" s="1"/>
      <c r="J221" s="1"/>
      <c r="K221" s="1"/>
      <c r="L221" s="1"/>
      <c r="M221" s="1"/>
      <c r="N221" s="1"/>
      <c r="O221" s="1"/>
      <c r="P221" s="1"/>
      <c r="Q221" s="1"/>
      <c r="R221" s="1"/>
      <c r="S221" s="1"/>
      <c r="T221" s="1"/>
      <c r="U221" s="1"/>
      <c r="V221" s="1"/>
      <c r="W221" s="1"/>
      <c r="X221" s="1"/>
      <c r="Y221" s="1"/>
      <c r="Z221" s="1"/>
    </row>
    <row r="222" spans="1:26" ht="12.75" customHeight="1">
      <c r="A222" s="4"/>
      <c r="B222" s="319" t="s">
        <v>312</v>
      </c>
      <c r="C222" s="318"/>
      <c r="D222" s="138">
        <v>8.43E-2</v>
      </c>
      <c r="E222" s="1"/>
      <c r="F222" s="117"/>
      <c r="G222" s="1"/>
      <c r="H222" s="1"/>
      <c r="I222" s="1"/>
      <c r="J222" s="1"/>
      <c r="K222" s="1"/>
      <c r="L222" s="1"/>
      <c r="M222" s="1"/>
      <c r="N222" s="1"/>
      <c r="O222" s="1"/>
      <c r="P222" s="1"/>
      <c r="Q222" s="1"/>
      <c r="R222" s="1"/>
      <c r="S222" s="1"/>
      <c r="T222" s="1"/>
      <c r="U222" s="1"/>
      <c r="V222" s="1"/>
      <c r="W222" s="1"/>
      <c r="X222" s="1"/>
      <c r="Y222" s="1"/>
      <c r="Z222" s="1"/>
    </row>
    <row r="223" spans="1:26" ht="12.75" customHeight="1">
      <c r="A223" s="4"/>
      <c r="B223" s="319" t="s">
        <v>313</v>
      </c>
      <c r="C223" s="318"/>
      <c r="D223" s="138">
        <v>3.3999999999999998E-3</v>
      </c>
      <c r="E223" s="1"/>
      <c r="F223" s="117"/>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356" t="s">
        <v>283</v>
      </c>
      <c r="C224" s="357"/>
      <c r="D224" s="150">
        <f>SUM(D215:D223)</f>
        <v>1</v>
      </c>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51"/>
      <c r="C225" s="151"/>
      <c r="D225" s="152"/>
      <c r="E225" s="1"/>
      <c r="F225" s="1"/>
      <c r="G225" s="1"/>
      <c r="H225" s="1"/>
      <c r="I225" s="1"/>
      <c r="J225" s="1"/>
      <c r="K225" s="1"/>
      <c r="L225" s="1"/>
      <c r="M225" s="1"/>
      <c r="N225" s="1"/>
      <c r="O225" s="1"/>
      <c r="P225" s="1"/>
      <c r="Q225" s="1"/>
      <c r="R225" s="1"/>
      <c r="S225" s="1"/>
      <c r="T225" s="1"/>
      <c r="U225" s="1"/>
      <c r="V225" s="1"/>
      <c r="W225" s="1"/>
      <c r="X225" s="1"/>
      <c r="Y225" s="1"/>
      <c r="Z225" s="1"/>
    </row>
    <row r="226" spans="1:26" ht="31.5" customHeight="1">
      <c r="A226" s="4" t="s">
        <v>314</v>
      </c>
      <c r="B226" s="313" t="s">
        <v>1064</v>
      </c>
      <c r="C226" s="314"/>
      <c r="D226" s="335"/>
      <c r="E226" s="302">
        <v>3.14</v>
      </c>
      <c r="F226" s="153"/>
      <c r="G226" s="1"/>
      <c r="H226" s="1"/>
      <c r="I226" s="1"/>
      <c r="J226" s="1"/>
      <c r="K226" s="1"/>
      <c r="L226" s="1"/>
      <c r="M226" s="1"/>
      <c r="N226" s="1"/>
      <c r="O226" s="1"/>
      <c r="P226" s="1"/>
      <c r="Q226" s="1"/>
      <c r="R226" s="1"/>
      <c r="S226" s="1"/>
      <c r="T226" s="1"/>
      <c r="U226" s="1"/>
      <c r="V226" s="1"/>
      <c r="W226" s="1"/>
      <c r="X226" s="1"/>
      <c r="Y226" s="1"/>
      <c r="Z226" s="1"/>
    </row>
    <row r="227" spans="1:26" ht="27" customHeight="1">
      <c r="A227" s="4"/>
      <c r="B227" s="343" t="s">
        <v>1065</v>
      </c>
      <c r="C227" s="314"/>
      <c r="D227" s="335"/>
      <c r="E227" s="71">
        <v>0.97119999999999995</v>
      </c>
      <c r="F227" s="117"/>
      <c r="G227" s="1"/>
      <c r="H227" s="1"/>
      <c r="I227" s="1"/>
      <c r="J227" s="1"/>
      <c r="K227" s="1"/>
      <c r="L227" s="1"/>
      <c r="M227" s="1"/>
      <c r="N227" s="1"/>
      <c r="O227" s="1"/>
      <c r="P227" s="1"/>
      <c r="Q227" s="1"/>
      <c r="R227" s="1"/>
      <c r="S227" s="1"/>
      <c r="T227" s="1"/>
      <c r="U227" s="1"/>
      <c r="V227" s="1"/>
      <c r="W227" s="1"/>
      <c r="X227" s="1"/>
      <c r="Y227" s="1"/>
      <c r="Z227" s="1"/>
    </row>
    <row r="228" spans="1:26" ht="24.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59" t="s">
        <v>315</v>
      </c>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 customHeight="1">
      <c r="A230" s="2"/>
      <c r="B230" s="59"/>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4" t="s">
        <v>316</v>
      </c>
      <c r="B231" s="5" t="s">
        <v>317</v>
      </c>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4"/>
      <c r="B232" s="355" t="s">
        <v>1115</v>
      </c>
      <c r="C232" s="314"/>
      <c r="D232" s="314"/>
      <c r="E232" s="314"/>
      <c r="F232" s="314"/>
      <c r="G232" s="1"/>
      <c r="H232" s="1"/>
      <c r="I232" s="1"/>
      <c r="J232" s="1"/>
      <c r="K232" s="1"/>
      <c r="L232" s="1"/>
      <c r="M232" s="1"/>
      <c r="N232" s="1"/>
      <c r="O232" s="1"/>
      <c r="P232" s="1"/>
      <c r="Q232" s="1"/>
      <c r="R232" s="1"/>
      <c r="S232" s="1"/>
      <c r="T232" s="1"/>
      <c r="U232" s="1"/>
      <c r="V232" s="1"/>
      <c r="W232" s="1"/>
      <c r="X232" s="1"/>
      <c r="Y232" s="1"/>
      <c r="Z232" s="1"/>
    </row>
    <row r="233" spans="1:26" ht="12.75" customHeight="1">
      <c r="A233" s="4"/>
      <c r="B233" s="5"/>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5"/>
      <c r="C234" s="1"/>
      <c r="D234" s="10" t="s">
        <v>12</v>
      </c>
      <c r="E234" s="10" t="s">
        <v>13</v>
      </c>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50" t="s">
        <v>318</v>
      </c>
      <c r="C235" s="314"/>
      <c r="D235" s="154"/>
      <c r="E235" s="154" t="s">
        <v>1135</v>
      </c>
      <c r="F235" s="82"/>
      <c r="G235" s="109"/>
      <c r="H235" s="1"/>
      <c r="I235" s="1"/>
      <c r="J235" s="1"/>
      <c r="K235" s="1"/>
      <c r="L235" s="1"/>
      <c r="M235" s="1"/>
      <c r="N235" s="1"/>
      <c r="O235" s="1"/>
      <c r="P235" s="1"/>
      <c r="Q235" s="1"/>
      <c r="R235" s="1"/>
      <c r="S235" s="1"/>
      <c r="T235" s="1"/>
      <c r="U235" s="1"/>
      <c r="V235" s="1"/>
      <c r="W235" s="1"/>
      <c r="X235" s="1"/>
      <c r="Y235" s="1"/>
      <c r="Z235" s="1"/>
    </row>
    <row r="236" spans="1:26" ht="12.75" customHeight="1">
      <c r="A236" s="4"/>
      <c r="B236" s="97"/>
      <c r="C236" s="97"/>
      <c r="D236" s="97"/>
      <c r="E236" s="97"/>
      <c r="F236" s="97"/>
      <c r="G236" s="109"/>
      <c r="H236" s="1"/>
      <c r="I236" s="1"/>
      <c r="J236" s="1"/>
      <c r="K236" s="1"/>
      <c r="L236" s="1"/>
      <c r="M236" s="1"/>
      <c r="N236" s="1"/>
      <c r="O236" s="1"/>
      <c r="P236" s="1"/>
      <c r="Q236" s="1"/>
      <c r="R236" s="1"/>
      <c r="S236" s="1"/>
      <c r="T236" s="1"/>
      <c r="U236" s="1"/>
      <c r="V236" s="1"/>
      <c r="W236" s="1"/>
      <c r="X236" s="1"/>
      <c r="Y236" s="1"/>
      <c r="Z236" s="1"/>
    </row>
    <row r="237" spans="1:26" ht="12.75" customHeight="1">
      <c r="A237" s="4"/>
      <c r="B237" s="350" t="s">
        <v>319</v>
      </c>
      <c r="C237" s="314"/>
      <c r="D237" s="61"/>
      <c r="E237" s="155"/>
      <c r="F237" s="1"/>
      <c r="G237" s="109"/>
      <c r="H237" s="1"/>
      <c r="I237" s="1"/>
      <c r="J237" s="1"/>
      <c r="K237" s="1"/>
      <c r="L237" s="1"/>
      <c r="M237" s="1"/>
      <c r="N237" s="1"/>
      <c r="O237" s="1"/>
      <c r="P237" s="1"/>
      <c r="Q237" s="1"/>
      <c r="R237" s="1"/>
      <c r="S237" s="1"/>
      <c r="T237" s="1"/>
      <c r="U237" s="1"/>
      <c r="V237" s="1"/>
      <c r="W237" s="1"/>
      <c r="X237" s="1"/>
      <c r="Y237" s="1"/>
      <c r="Z237" s="1"/>
    </row>
    <row r="238" spans="1:26" ht="12.75" customHeight="1">
      <c r="A238" s="4"/>
      <c r="B238" s="82"/>
      <c r="C238" s="79"/>
      <c r="D238" s="79"/>
      <c r="E238" s="1"/>
      <c r="F238" s="1"/>
      <c r="G238" s="109"/>
      <c r="H238" s="1"/>
      <c r="I238" s="1"/>
      <c r="J238" s="1"/>
      <c r="K238" s="1"/>
      <c r="L238" s="1"/>
      <c r="M238" s="1"/>
      <c r="N238" s="1"/>
      <c r="O238" s="1"/>
      <c r="P238" s="1"/>
      <c r="Q238" s="1"/>
      <c r="R238" s="1"/>
      <c r="S238" s="1"/>
      <c r="T238" s="1"/>
      <c r="U238" s="1"/>
      <c r="V238" s="1"/>
      <c r="W238" s="1"/>
      <c r="X238" s="1"/>
      <c r="Y238" s="1"/>
      <c r="Z238" s="1"/>
    </row>
    <row r="239" spans="1:26" ht="12.75" customHeight="1">
      <c r="A239" s="4"/>
      <c r="B239" s="82"/>
      <c r="C239" s="79"/>
      <c r="D239" s="10" t="s">
        <v>12</v>
      </c>
      <c r="E239" s="10" t="s">
        <v>13</v>
      </c>
      <c r="F239" s="1"/>
      <c r="G239" s="109"/>
      <c r="H239" s="1"/>
      <c r="I239" s="1"/>
      <c r="J239" s="1"/>
      <c r="K239" s="1"/>
      <c r="L239" s="1"/>
      <c r="M239" s="1"/>
      <c r="N239" s="1"/>
      <c r="O239" s="1"/>
      <c r="P239" s="1"/>
      <c r="Q239" s="1"/>
      <c r="R239" s="1"/>
      <c r="S239" s="1"/>
      <c r="T239" s="1"/>
      <c r="U239" s="1"/>
      <c r="V239" s="1"/>
      <c r="W239" s="1"/>
      <c r="X239" s="1"/>
      <c r="Y239" s="1"/>
      <c r="Z239" s="1"/>
    </row>
    <row r="240" spans="1:26" ht="14.25" customHeight="1">
      <c r="A240" s="4"/>
      <c r="B240" s="313" t="s">
        <v>320</v>
      </c>
      <c r="C240" s="314"/>
      <c r="D240" s="154"/>
      <c r="E240" s="154"/>
      <c r="F240" s="13"/>
      <c r="G240" s="1"/>
      <c r="H240" s="109"/>
      <c r="I240" s="1"/>
      <c r="J240" s="1"/>
      <c r="K240" s="1"/>
      <c r="L240" s="1"/>
      <c r="M240" s="1"/>
      <c r="N240" s="1"/>
      <c r="O240" s="1"/>
      <c r="P240" s="1"/>
      <c r="Q240" s="1"/>
      <c r="R240" s="1"/>
      <c r="S240" s="1"/>
      <c r="T240" s="1"/>
      <c r="U240" s="1"/>
      <c r="V240" s="1"/>
      <c r="W240" s="1"/>
      <c r="X240" s="1"/>
      <c r="Y240" s="1"/>
      <c r="Z240" s="1"/>
    </row>
    <row r="241" spans="1:26" ht="12.75" customHeight="1">
      <c r="A241" s="4"/>
      <c r="B241" s="3"/>
      <c r="C241" s="79"/>
      <c r="D241" s="79"/>
      <c r="E241" s="1"/>
      <c r="F241" s="10"/>
      <c r="G241" s="1"/>
      <c r="H241" s="1"/>
      <c r="I241" s="1"/>
      <c r="J241" s="1"/>
      <c r="K241" s="1"/>
      <c r="L241" s="1"/>
      <c r="M241" s="1"/>
      <c r="N241" s="1"/>
      <c r="O241" s="1"/>
      <c r="P241" s="1"/>
      <c r="Q241" s="1"/>
      <c r="R241" s="1"/>
      <c r="S241" s="1"/>
      <c r="T241" s="1"/>
      <c r="U241" s="1"/>
      <c r="V241" s="1"/>
      <c r="W241" s="1"/>
      <c r="X241" s="1"/>
      <c r="Y241" s="1"/>
      <c r="Z241" s="1"/>
    </row>
    <row r="242" spans="1:26" ht="27" customHeight="1">
      <c r="A242" s="4"/>
      <c r="B242" s="354" t="s">
        <v>321</v>
      </c>
      <c r="C242" s="314"/>
      <c r="D242" s="314"/>
      <c r="E242" s="314"/>
      <c r="F242" s="314"/>
      <c r="G242" s="1"/>
      <c r="H242" s="1"/>
      <c r="I242" s="1"/>
      <c r="J242" s="1"/>
      <c r="K242" s="1"/>
      <c r="L242" s="1"/>
      <c r="M242" s="1"/>
      <c r="N242" s="1"/>
      <c r="O242" s="1"/>
      <c r="P242" s="1"/>
      <c r="Q242" s="1"/>
      <c r="R242" s="1"/>
      <c r="S242" s="1"/>
      <c r="T242" s="1"/>
      <c r="U242" s="1"/>
      <c r="V242" s="1"/>
      <c r="W242" s="1"/>
      <c r="X242" s="1"/>
      <c r="Y242" s="1"/>
      <c r="Z242" s="1"/>
    </row>
    <row r="243" spans="1:26" ht="12.75" customHeight="1">
      <c r="A243" s="4"/>
      <c r="B243" s="75"/>
      <c r="C243" s="75"/>
      <c r="D243" s="75"/>
      <c r="E243" s="75"/>
      <c r="F243" s="75"/>
      <c r="G243" s="1"/>
      <c r="H243" s="1"/>
      <c r="I243" s="1"/>
      <c r="J243" s="1"/>
      <c r="K243" s="1"/>
      <c r="L243" s="1"/>
      <c r="M243" s="1"/>
      <c r="N243" s="1"/>
      <c r="O243" s="1"/>
      <c r="P243" s="1"/>
      <c r="Q243" s="1"/>
      <c r="R243" s="1"/>
      <c r="S243" s="1"/>
      <c r="T243" s="1"/>
      <c r="U243" s="1"/>
      <c r="V243" s="1"/>
      <c r="W243" s="1"/>
      <c r="X243" s="1"/>
      <c r="Y243" s="1"/>
      <c r="Z243" s="1"/>
    </row>
    <row r="244" spans="1:26" ht="12.75" customHeight="1">
      <c r="A244" s="19"/>
      <c r="B244" s="3" t="s">
        <v>322</v>
      </c>
      <c r="C244" s="156"/>
      <c r="D244" s="79"/>
      <c r="E244" s="1"/>
      <c r="F244" s="10"/>
      <c r="G244" s="1"/>
      <c r="H244" s="1"/>
      <c r="I244" s="1"/>
      <c r="J244" s="1"/>
      <c r="K244" s="1"/>
      <c r="L244" s="1"/>
      <c r="M244" s="1"/>
      <c r="N244" s="1"/>
      <c r="O244" s="1"/>
      <c r="P244" s="1"/>
      <c r="Q244" s="1"/>
      <c r="R244" s="1"/>
      <c r="S244" s="1"/>
      <c r="T244" s="1"/>
      <c r="U244" s="1"/>
      <c r="V244" s="1"/>
      <c r="W244" s="1"/>
      <c r="X244" s="1"/>
      <c r="Y244" s="1"/>
      <c r="Z244" s="1"/>
    </row>
    <row r="245" spans="1:26" ht="12.75" customHeight="1">
      <c r="A245" s="19"/>
      <c r="B245" s="3" t="s">
        <v>323</v>
      </c>
      <c r="C245" s="156"/>
      <c r="D245" s="79"/>
      <c r="E245" s="1"/>
      <c r="F245" s="10"/>
      <c r="G245" s="1"/>
      <c r="H245" s="1"/>
      <c r="I245" s="1"/>
      <c r="J245" s="1"/>
      <c r="K245" s="1"/>
      <c r="L245" s="1"/>
      <c r="M245" s="1"/>
      <c r="N245" s="1"/>
      <c r="O245" s="1"/>
      <c r="P245" s="1"/>
      <c r="Q245" s="1"/>
      <c r="R245" s="1"/>
      <c r="S245" s="1"/>
      <c r="T245" s="1"/>
      <c r="U245" s="1"/>
      <c r="V245" s="1"/>
      <c r="W245" s="1"/>
      <c r="X245" s="1"/>
      <c r="Y245" s="1"/>
      <c r="Z245" s="1"/>
    </row>
    <row r="246" spans="1:26" ht="12.75" customHeight="1">
      <c r="A246" s="19"/>
      <c r="B246" s="3" t="s">
        <v>324</v>
      </c>
      <c r="C246" s="156"/>
      <c r="D246" s="79"/>
      <c r="E246" s="1"/>
      <c r="F246" s="10"/>
      <c r="G246" s="1"/>
      <c r="H246" s="1"/>
      <c r="I246" s="1"/>
      <c r="J246" s="1"/>
      <c r="K246" s="1"/>
      <c r="L246" s="1"/>
      <c r="M246" s="1"/>
      <c r="N246" s="1"/>
      <c r="O246" s="1"/>
      <c r="P246" s="1"/>
      <c r="Q246" s="1"/>
      <c r="R246" s="1"/>
      <c r="S246" s="1"/>
      <c r="T246" s="1"/>
      <c r="U246" s="1"/>
      <c r="V246" s="1"/>
      <c r="W246" s="1"/>
      <c r="X246" s="1"/>
      <c r="Y246" s="1"/>
      <c r="Z246" s="1"/>
    </row>
    <row r="247" spans="1:26" ht="12.75" customHeight="1">
      <c r="A247" s="4"/>
      <c r="B247" s="82"/>
      <c r="C247" s="79"/>
      <c r="D247" s="10" t="s">
        <v>12</v>
      </c>
      <c r="E247" s="10" t="s">
        <v>13</v>
      </c>
      <c r="F247" s="10"/>
      <c r="G247" s="1"/>
      <c r="H247" s="1"/>
      <c r="I247" s="1"/>
      <c r="J247" s="1"/>
      <c r="K247" s="1"/>
      <c r="L247" s="1"/>
      <c r="M247" s="1"/>
      <c r="N247" s="1"/>
      <c r="O247" s="1"/>
      <c r="P247" s="1"/>
      <c r="Q247" s="1"/>
      <c r="R247" s="1"/>
      <c r="S247" s="1"/>
      <c r="T247" s="1"/>
      <c r="U247" s="1"/>
      <c r="V247" s="1"/>
      <c r="W247" s="1"/>
      <c r="X247" s="1"/>
      <c r="Y247" s="1"/>
      <c r="Z247" s="1"/>
    </row>
    <row r="248" spans="1:26" ht="27" customHeight="1">
      <c r="A248" s="4"/>
      <c r="B248" s="354" t="s">
        <v>325</v>
      </c>
      <c r="C248" s="335"/>
      <c r="D248" s="154"/>
      <c r="E248" s="154"/>
      <c r="F248" s="10"/>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3"/>
      <c r="C249" s="79"/>
      <c r="D249" s="79"/>
      <c r="E249" s="1"/>
      <c r="F249" s="10"/>
      <c r="G249" s="1"/>
      <c r="H249" s="1"/>
      <c r="I249" s="1"/>
      <c r="J249" s="1"/>
      <c r="K249" s="1"/>
      <c r="L249" s="1"/>
      <c r="M249" s="1"/>
      <c r="N249" s="1"/>
      <c r="O249" s="1"/>
      <c r="P249" s="1"/>
      <c r="Q249" s="1"/>
      <c r="R249" s="1"/>
      <c r="S249" s="1"/>
      <c r="T249" s="1"/>
      <c r="U249" s="1"/>
      <c r="V249" s="1"/>
      <c r="W249" s="1"/>
      <c r="X249" s="1"/>
      <c r="Y249" s="1"/>
      <c r="Z249" s="1"/>
    </row>
    <row r="250" spans="1:26" ht="12.75" customHeight="1">
      <c r="A250" s="4" t="s">
        <v>326</v>
      </c>
      <c r="B250" s="5" t="s">
        <v>327</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82"/>
      <c r="C251" s="79"/>
      <c r="D251" s="10" t="s">
        <v>12</v>
      </c>
      <c r="E251" s="10" t="s">
        <v>13</v>
      </c>
      <c r="F251" s="1"/>
      <c r="G251" s="109"/>
      <c r="H251" s="1"/>
      <c r="I251" s="1"/>
      <c r="J251" s="1"/>
      <c r="K251" s="1"/>
      <c r="L251" s="1"/>
      <c r="M251" s="1"/>
      <c r="N251" s="1"/>
      <c r="O251" s="1"/>
      <c r="P251" s="1"/>
      <c r="Q251" s="1"/>
      <c r="R251" s="1"/>
      <c r="S251" s="1"/>
      <c r="T251" s="1"/>
      <c r="U251" s="1"/>
      <c r="V251" s="1"/>
      <c r="W251" s="1"/>
      <c r="X251" s="1"/>
      <c r="Y251" s="1"/>
      <c r="Z251" s="1"/>
    </row>
    <row r="252" spans="1:26" ht="25.5" customHeight="1">
      <c r="A252" s="4"/>
      <c r="B252" s="313" t="s">
        <v>328</v>
      </c>
      <c r="C252" s="335"/>
      <c r="D252" s="154"/>
      <c r="E252" s="154" t="s">
        <v>1135</v>
      </c>
      <c r="F252" s="10"/>
      <c r="G252" s="1"/>
      <c r="H252" s="109"/>
      <c r="I252" s="1"/>
      <c r="J252" s="1"/>
      <c r="K252" s="1"/>
      <c r="L252" s="1"/>
      <c r="M252" s="1"/>
      <c r="N252" s="1"/>
      <c r="O252" s="1"/>
      <c r="P252" s="1"/>
      <c r="Q252" s="1"/>
      <c r="R252" s="1"/>
      <c r="S252" s="1"/>
      <c r="T252" s="1"/>
      <c r="U252" s="1"/>
      <c r="V252" s="1"/>
      <c r="W252" s="1"/>
      <c r="X252" s="1"/>
      <c r="Y252" s="1"/>
      <c r="Z252" s="1"/>
    </row>
    <row r="253" spans="1:26" ht="12.75" customHeight="1">
      <c r="A253" s="4"/>
      <c r="B253" s="82"/>
      <c r="C253" s="157"/>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158"/>
      <c r="C254" s="159" t="s">
        <v>329</v>
      </c>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4"/>
      <c r="B255" s="94" t="s">
        <v>330</v>
      </c>
      <c r="C255" s="160"/>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4"/>
      <c r="B256" s="94" t="s">
        <v>331</v>
      </c>
      <c r="C256" s="160"/>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4"/>
      <c r="B257" s="82"/>
      <c r="C257" s="157"/>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8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4"/>
      <c r="B259" s="353"/>
      <c r="C259" s="314"/>
      <c r="D259" s="314"/>
      <c r="E259" s="77" t="s">
        <v>12</v>
      </c>
      <c r="F259" s="77" t="s">
        <v>13</v>
      </c>
      <c r="G259" s="109"/>
      <c r="H259" s="1"/>
      <c r="I259" s="1"/>
      <c r="J259" s="1"/>
      <c r="K259" s="1"/>
      <c r="L259" s="1"/>
      <c r="M259" s="1"/>
      <c r="N259" s="1"/>
      <c r="O259" s="1"/>
      <c r="P259" s="1"/>
      <c r="Q259" s="1"/>
      <c r="R259" s="1"/>
      <c r="S259" s="1"/>
      <c r="T259" s="1"/>
      <c r="U259" s="1"/>
      <c r="V259" s="1"/>
      <c r="W259" s="1"/>
      <c r="X259" s="1"/>
      <c r="Y259" s="1"/>
      <c r="Z259" s="1"/>
    </row>
    <row r="260" spans="1:26" ht="27" customHeight="1">
      <c r="A260" s="4" t="s">
        <v>332</v>
      </c>
      <c r="B260" s="354" t="s">
        <v>333</v>
      </c>
      <c r="C260" s="314"/>
      <c r="D260" s="314"/>
      <c r="E260" s="19" t="s">
        <v>1135</v>
      </c>
      <c r="F260" s="19"/>
      <c r="G260" s="1"/>
      <c r="H260" s="109"/>
      <c r="I260" s="1"/>
      <c r="J260" s="1"/>
      <c r="K260" s="1"/>
      <c r="L260" s="1"/>
      <c r="M260" s="1"/>
      <c r="N260" s="1"/>
      <c r="O260" s="1"/>
      <c r="P260" s="1"/>
      <c r="Q260" s="1"/>
      <c r="R260" s="1"/>
      <c r="S260" s="1"/>
      <c r="T260" s="1"/>
      <c r="U260" s="1"/>
      <c r="V260" s="1"/>
      <c r="W260" s="1"/>
      <c r="X260" s="1"/>
      <c r="Y260" s="1"/>
      <c r="Z260" s="1"/>
    </row>
    <row r="261" spans="1:26" ht="14.2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4" t="s">
        <v>334</v>
      </c>
      <c r="B262" s="76" t="s">
        <v>335</v>
      </c>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4"/>
      <c r="B263" s="76"/>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9" t="s">
        <v>1135</v>
      </c>
      <c r="B264" s="3" t="s">
        <v>336</v>
      </c>
      <c r="C264" s="298">
        <v>45139</v>
      </c>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9"/>
      <c r="B265" s="97" t="s">
        <v>337</v>
      </c>
      <c r="C265" s="16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9"/>
      <c r="B266" s="97" t="s">
        <v>338</v>
      </c>
      <c r="C266" s="162"/>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4" t="s">
        <v>339</v>
      </c>
      <c r="B268" s="5" t="s">
        <v>340</v>
      </c>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4"/>
      <c r="B269" s="85"/>
      <c r="C269" s="157"/>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9"/>
      <c r="B270" s="3" t="s">
        <v>341</v>
      </c>
      <c r="C270" s="6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9" t="s">
        <v>1135</v>
      </c>
      <c r="B271" s="97" t="s">
        <v>342</v>
      </c>
      <c r="C271" s="16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9"/>
      <c r="B272" s="97" t="s">
        <v>343</v>
      </c>
      <c r="C272" s="162"/>
      <c r="D272" s="20" t="s">
        <v>344</v>
      </c>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9"/>
      <c r="B273" s="97" t="s">
        <v>345</v>
      </c>
      <c r="C273" s="162"/>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362"/>
      <c r="C274" s="314"/>
      <c r="D274" s="157"/>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97" t="s">
        <v>346</v>
      </c>
      <c r="C275" s="61"/>
      <c r="D275" s="163"/>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4"/>
      <c r="B276" s="82" t="s">
        <v>347</v>
      </c>
      <c r="C276" s="6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4"/>
      <c r="B277" s="8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97" t="s">
        <v>348</v>
      </c>
      <c r="C278" s="164"/>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4"/>
      <c r="B279" s="97"/>
      <c r="C279" s="164"/>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9" t="s">
        <v>1135</v>
      </c>
      <c r="B280" s="97" t="s">
        <v>349</v>
      </c>
      <c r="C280" s="164"/>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9"/>
      <c r="B281" s="97" t="s">
        <v>350</v>
      </c>
      <c r="C281" s="164"/>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9"/>
      <c r="B282" s="97" t="s">
        <v>13</v>
      </c>
      <c r="C282" s="164"/>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4" t="s">
        <v>351</v>
      </c>
      <c r="B284" s="5" t="s">
        <v>352</v>
      </c>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4"/>
      <c r="B285" s="353"/>
      <c r="C285" s="314"/>
      <c r="D285" s="314"/>
      <c r="E285" s="77" t="s">
        <v>12</v>
      </c>
      <c r="F285" s="77" t="s">
        <v>13</v>
      </c>
      <c r="G285" s="1"/>
      <c r="H285" s="1"/>
      <c r="I285" s="1"/>
      <c r="J285" s="1"/>
      <c r="K285" s="1"/>
      <c r="L285" s="1"/>
      <c r="M285" s="1"/>
      <c r="N285" s="1"/>
      <c r="O285" s="1"/>
      <c r="P285" s="1"/>
      <c r="Q285" s="1"/>
      <c r="R285" s="1"/>
      <c r="S285" s="1"/>
      <c r="T285" s="1"/>
      <c r="U285" s="1"/>
      <c r="V285" s="1"/>
      <c r="W285" s="1"/>
      <c r="X285" s="1"/>
      <c r="Y285" s="1"/>
      <c r="Z285" s="1"/>
    </row>
    <row r="286" spans="1:26" ht="26.25" customHeight="1">
      <c r="A286" s="4"/>
      <c r="B286" s="313" t="s">
        <v>353</v>
      </c>
      <c r="C286" s="314"/>
      <c r="D286" s="335"/>
      <c r="E286" s="19"/>
      <c r="F286" s="19" t="s">
        <v>1135</v>
      </c>
      <c r="G286" s="1"/>
      <c r="H286" s="1"/>
      <c r="I286" s="1"/>
      <c r="J286" s="1"/>
      <c r="K286" s="1"/>
      <c r="L286" s="1"/>
      <c r="M286" s="1"/>
      <c r="N286" s="1"/>
      <c r="O286" s="1"/>
      <c r="P286" s="1"/>
      <c r="Q286" s="1"/>
      <c r="R286" s="1"/>
      <c r="S286" s="1"/>
      <c r="T286" s="1"/>
      <c r="U286" s="1"/>
      <c r="V286" s="1"/>
      <c r="W286" s="1"/>
      <c r="X286" s="1"/>
      <c r="Y286" s="1"/>
      <c r="Z286" s="1"/>
    </row>
    <row r="287" spans="1:26" ht="12.75" customHeight="1">
      <c r="A287" s="4"/>
      <c r="B287" s="361" t="s">
        <v>354</v>
      </c>
      <c r="C287" s="314"/>
      <c r="D287" s="61"/>
      <c r="E287" s="1"/>
      <c r="F287" s="10"/>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4" t="s">
        <v>355</v>
      </c>
      <c r="B289" s="5" t="s">
        <v>356</v>
      </c>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4"/>
      <c r="B290" s="353"/>
      <c r="C290" s="314"/>
      <c r="D290" s="314"/>
      <c r="E290" s="79" t="s">
        <v>12</v>
      </c>
      <c r="F290" s="79" t="s">
        <v>13</v>
      </c>
      <c r="G290" s="1"/>
      <c r="H290" s="1"/>
      <c r="I290" s="1"/>
      <c r="J290" s="1"/>
      <c r="K290" s="1"/>
      <c r="L290" s="1"/>
      <c r="M290" s="1"/>
      <c r="N290" s="1"/>
      <c r="O290" s="1"/>
      <c r="P290" s="1"/>
      <c r="Q290" s="1"/>
      <c r="R290" s="1"/>
      <c r="S290" s="1"/>
      <c r="T290" s="1"/>
      <c r="U290" s="1"/>
      <c r="V290" s="1"/>
      <c r="W290" s="1"/>
      <c r="X290" s="1"/>
      <c r="Y290" s="1"/>
      <c r="Z290" s="1"/>
    </row>
    <row r="291" spans="1:26" ht="38.25" customHeight="1">
      <c r="A291" s="4"/>
      <c r="B291" s="313" t="s">
        <v>1066</v>
      </c>
      <c r="C291" s="314"/>
      <c r="D291" s="335"/>
      <c r="E291" s="19" t="s">
        <v>1135</v>
      </c>
      <c r="F291" s="19"/>
      <c r="G291" s="1"/>
      <c r="H291" s="1"/>
      <c r="I291" s="1"/>
      <c r="J291" s="1"/>
      <c r="K291" s="1"/>
      <c r="L291" s="1"/>
      <c r="M291" s="1"/>
      <c r="N291" s="1"/>
      <c r="O291" s="1"/>
      <c r="P291" s="1"/>
      <c r="Q291" s="1"/>
      <c r="R291" s="1"/>
      <c r="S291" s="1"/>
      <c r="T291" s="1"/>
      <c r="U291" s="1"/>
      <c r="V291" s="1"/>
      <c r="W291" s="1"/>
      <c r="X291" s="1"/>
      <c r="Y291" s="1"/>
      <c r="Z291" s="1"/>
    </row>
    <row r="292" spans="1:26" ht="17.2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t="s">
        <v>357</v>
      </c>
      <c r="B293" s="56" t="s">
        <v>358</v>
      </c>
      <c r="C293" s="97"/>
      <c r="D293" s="20"/>
      <c r="E293" s="20"/>
      <c r="F293" s="20"/>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59" t="s">
        <v>359</v>
      </c>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59"/>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4" t="s">
        <v>360</v>
      </c>
      <c r="B297" s="5" t="s">
        <v>361</v>
      </c>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353"/>
      <c r="C298" s="314"/>
      <c r="D298" s="314"/>
      <c r="E298" s="77" t="s">
        <v>12</v>
      </c>
      <c r="F298" s="77" t="s">
        <v>13</v>
      </c>
      <c r="G298" s="1"/>
      <c r="H298" s="1"/>
      <c r="I298" s="1"/>
      <c r="J298" s="1"/>
      <c r="K298" s="1"/>
      <c r="L298" s="1"/>
      <c r="M298" s="1"/>
      <c r="N298" s="1"/>
      <c r="O298" s="1"/>
      <c r="P298" s="1"/>
      <c r="Q298" s="1"/>
      <c r="R298" s="1"/>
      <c r="S298" s="1"/>
      <c r="T298" s="1"/>
      <c r="U298" s="1"/>
      <c r="V298" s="1"/>
      <c r="W298" s="1"/>
      <c r="X298" s="1"/>
      <c r="Y298" s="1"/>
      <c r="Z298" s="1"/>
    </row>
    <row r="299" spans="1:26" ht="65.25" customHeight="1">
      <c r="A299" s="4"/>
      <c r="B299" s="313" t="s">
        <v>1067</v>
      </c>
      <c r="C299" s="314"/>
      <c r="D299" s="335"/>
      <c r="E299" s="19"/>
      <c r="F299" s="19" t="s">
        <v>1135</v>
      </c>
      <c r="G299" s="1"/>
      <c r="H299" s="1"/>
      <c r="I299" s="1"/>
      <c r="J299" s="1"/>
      <c r="K299" s="1"/>
      <c r="L299" s="1"/>
      <c r="M299" s="1"/>
      <c r="N299" s="1"/>
      <c r="O299" s="1"/>
      <c r="P299" s="1"/>
      <c r="Q299" s="1"/>
      <c r="R299" s="1"/>
      <c r="S299" s="1"/>
      <c r="T299" s="1"/>
      <c r="U299" s="1"/>
      <c r="V299" s="1"/>
      <c r="W299" s="1"/>
      <c r="X299" s="1"/>
      <c r="Y299" s="1"/>
      <c r="Z299" s="1"/>
    </row>
    <row r="300" spans="1:26" ht="12.75" customHeight="1">
      <c r="A300" s="4"/>
      <c r="B300" s="313" t="s">
        <v>362</v>
      </c>
      <c r="C300" s="314"/>
      <c r="D300" s="314"/>
      <c r="E300" s="79"/>
      <c r="F300" s="79"/>
      <c r="G300" s="1"/>
      <c r="H300" s="1"/>
      <c r="I300" s="1"/>
      <c r="J300" s="1"/>
      <c r="K300" s="1"/>
      <c r="L300" s="1"/>
      <c r="M300" s="1"/>
      <c r="N300" s="1"/>
      <c r="O300" s="1"/>
      <c r="P300" s="1"/>
      <c r="Q300" s="1"/>
      <c r="R300" s="1"/>
      <c r="S300" s="1"/>
      <c r="T300" s="1"/>
      <c r="U300" s="1"/>
      <c r="V300" s="1"/>
      <c r="W300" s="1"/>
      <c r="X300" s="1"/>
      <c r="Y300" s="1"/>
      <c r="Z300" s="1"/>
    </row>
    <row r="301" spans="1:26" ht="12.75" customHeight="1">
      <c r="A301" s="4"/>
      <c r="B301" s="313" t="s">
        <v>363</v>
      </c>
      <c r="C301" s="314"/>
      <c r="D301" s="335"/>
      <c r="E301" s="165"/>
      <c r="F301" s="79"/>
      <c r="G301" s="1"/>
      <c r="H301" s="1"/>
      <c r="I301" s="1"/>
      <c r="J301" s="1"/>
      <c r="K301" s="1"/>
      <c r="L301" s="1"/>
      <c r="M301" s="1"/>
      <c r="N301" s="1"/>
      <c r="O301" s="1"/>
      <c r="P301" s="1"/>
      <c r="Q301" s="1"/>
      <c r="R301" s="1"/>
      <c r="S301" s="1"/>
      <c r="T301" s="1"/>
      <c r="U301" s="1"/>
      <c r="V301" s="1"/>
      <c r="W301" s="1"/>
      <c r="X301" s="1"/>
      <c r="Y301" s="1"/>
      <c r="Z301" s="1"/>
    </row>
    <row r="302" spans="1:26" ht="12.75" customHeight="1">
      <c r="A302" s="4"/>
      <c r="B302" s="313" t="s">
        <v>364</v>
      </c>
      <c r="C302" s="314"/>
      <c r="D302" s="335"/>
      <c r="E302" s="165"/>
      <c r="F302" s="79"/>
      <c r="G302" s="1"/>
      <c r="H302" s="1"/>
      <c r="I302" s="1"/>
      <c r="J302" s="1"/>
      <c r="K302" s="1"/>
      <c r="L302" s="1"/>
      <c r="M302" s="1"/>
      <c r="N302" s="1"/>
      <c r="O302" s="1"/>
      <c r="P302" s="1"/>
      <c r="Q302" s="1"/>
      <c r="R302" s="1"/>
      <c r="S302" s="1"/>
      <c r="T302" s="1"/>
      <c r="U302" s="1"/>
      <c r="V302" s="1"/>
      <c r="W302" s="1"/>
      <c r="X302" s="1"/>
      <c r="Y302" s="1"/>
      <c r="Z302" s="1"/>
    </row>
    <row r="303" spans="1:26" ht="12.75" customHeight="1">
      <c r="A303" s="4"/>
      <c r="B303" s="313" t="s">
        <v>365</v>
      </c>
      <c r="C303" s="314"/>
      <c r="D303" s="335"/>
      <c r="E303" s="165"/>
      <c r="F303" s="79"/>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313" t="s">
        <v>366</v>
      </c>
      <c r="C304" s="314"/>
      <c r="D304" s="335"/>
      <c r="E304" s="165"/>
      <c r="F304" s="79"/>
      <c r="G304" s="1"/>
      <c r="H304" s="1"/>
      <c r="I304" s="1"/>
      <c r="J304" s="1"/>
      <c r="K304" s="1"/>
      <c r="L304" s="1"/>
      <c r="M304" s="1"/>
      <c r="N304" s="1"/>
      <c r="O304" s="1"/>
      <c r="P304" s="1"/>
      <c r="Q304" s="1"/>
      <c r="R304" s="1"/>
      <c r="S304" s="1"/>
      <c r="T304" s="1"/>
      <c r="U304" s="1"/>
      <c r="V304" s="1"/>
      <c r="W304" s="1"/>
      <c r="X304" s="1"/>
      <c r="Y304" s="1"/>
      <c r="Z304" s="1"/>
    </row>
    <row r="305" spans="1:26" ht="12.75" customHeight="1">
      <c r="A305" s="4"/>
      <c r="B305" s="3"/>
      <c r="C305" s="3"/>
      <c r="D305" s="3"/>
      <c r="E305" s="157"/>
      <c r="F305" s="79"/>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354" t="s">
        <v>367</v>
      </c>
      <c r="C306" s="314"/>
      <c r="D306" s="314"/>
      <c r="E306" s="79"/>
      <c r="F306" s="79"/>
      <c r="G306" s="1"/>
      <c r="H306" s="1"/>
      <c r="I306" s="1"/>
      <c r="J306" s="1"/>
      <c r="K306" s="1"/>
      <c r="L306" s="1"/>
      <c r="M306" s="1"/>
      <c r="N306" s="1"/>
      <c r="O306" s="1"/>
      <c r="P306" s="1"/>
      <c r="Q306" s="1"/>
      <c r="R306" s="1"/>
      <c r="S306" s="1"/>
      <c r="T306" s="1"/>
      <c r="U306" s="1"/>
      <c r="V306" s="1"/>
      <c r="W306" s="1"/>
      <c r="X306" s="1"/>
      <c r="Y306" s="1"/>
      <c r="Z306" s="1"/>
    </row>
    <row r="307" spans="1:26" ht="12.75" customHeight="1">
      <c r="A307" s="4"/>
      <c r="B307" s="313" t="s">
        <v>368</v>
      </c>
      <c r="C307" s="314"/>
      <c r="D307" s="314"/>
      <c r="E307" s="165"/>
      <c r="F307" s="79"/>
      <c r="G307" s="1"/>
      <c r="H307" s="1"/>
      <c r="I307" s="1"/>
      <c r="J307" s="1"/>
      <c r="K307" s="1"/>
      <c r="L307" s="1"/>
      <c r="M307" s="1"/>
      <c r="N307" s="1"/>
      <c r="O307" s="1"/>
      <c r="P307" s="1"/>
      <c r="Q307" s="1"/>
      <c r="R307" s="1"/>
      <c r="S307" s="1"/>
      <c r="T307" s="1"/>
      <c r="U307" s="1"/>
      <c r="V307" s="1"/>
      <c r="W307" s="1"/>
      <c r="X307" s="1"/>
      <c r="Y307" s="1"/>
      <c r="Z307" s="1"/>
    </row>
    <row r="308" spans="1:26" ht="12.75" customHeight="1">
      <c r="A308" s="4"/>
      <c r="B308" s="313" t="s">
        <v>369</v>
      </c>
      <c r="C308" s="314"/>
      <c r="D308" s="314"/>
      <c r="E308" s="165"/>
      <c r="F308" s="79"/>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313" t="s">
        <v>370</v>
      </c>
      <c r="C309" s="314"/>
      <c r="D309" s="314"/>
      <c r="E309" s="314"/>
      <c r="F309" s="314"/>
      <c r="G309" s="1"/>
      <c r="H309" s="1"/>
      <c r="I309" s="1"/>
      <c r="J309" s="1"/>
      <c r="K309" s="1"/>
      <c r="L309" s="1"/>
      <c r="M309" s="1"/>
      <c r="N309" s="1"/>
      <c r="O309" s="1"/>
      <c r="P309" s="1"/>
      <c r="Q309" s="1"/>
      <c r="R309" s="1"/>
      <c r="S309" s="1"/>
      <c r="T309" s="1"/>
      <c r="U309" s="1"/>
      <c r="V309" s="1"/>
      <c r="W309" s="1"/>
      <c r="X309" s="1"/>
      <c r="Y309" s="1"/>
      <c r="Z309" s="1"/>
    </row>
    <row r="310" spans="1:26" ht="12.75" customHeight="1">
      <c r="A310" s="4"/>
      <c r="B310" s="309"/>
      <c r="C310" s="307"/>
      <c r="D310" s="307"/>
      <c r="E310" s="307"/>
      <c r="F310" s="307"/>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4" t="s">
        <v>371</v>
      </c>
      <c r="B313" s="5" t="s">
        <v>372</v>
      </c>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4"/>
      <c r="B314" s="353"/>
      <c r="C314" s="314"/>
      <c r="D314" s="314"/>
      <c r="E314" s="77" t="s">
        <v>12</v>
      </c>
      <c r="F314" s="77" t="s">
        <v>13</v>
      </c>
      <c r="G314" s="1"/>
      <c r="H314" s="1"/>
      <c r="I314" s="1"/>
      <c r="J314" s="1"/>
      <c r="K314" s="1"/>
      <c r="L314" s="1"/>
      <c r="M314" s="1"/>
      <c r="N314" s="1"/>
      <c r="O314" s="1"/>
      <c r="P314" s="1"/>
      <c r="Q314" s="1"/>
      <c r="R314" s="1"/>
      <c r="S314" s="1"/>
      <c r="T314" s="1"/>
      <c r="U314" s="1"/>
      <c r="V314" s="1"/>
      <c r="W314" s="1"/>
      <c r="X314" s="1"/>
      <c r="Y314" s="1"/>
      <c r="Z314" s="1"/>
    </row>
    <row r="315" spans="1:26" ht="45" customHeight="1">
      <c r="A315" s="4"/>
      <c r="B315" s="313" t="s">
        <v>373</v>
      </c>
      <c r="C315" s="314"/>
      <c r="D315" s="335"/>
      <c r="E315" s="19"/>
      <c r="F315" s="19" t="s">
        <v>1135</v>
      </c>
      <c r="G315" s="1"/>
      <c r="H315" s="1"/>
      <c r="I315" s="1"/>
      <c r="J315" s="1"/>
      <c r="K315" s="1"/>
      <c r="L315" s="1"/>
      <c r="M315" s="1"/>
      <c r="N315" s="1"/>
      <c r="O315" s="1"/>
      <c r="P315" s="1"/>
      <c r="Q315" s="1"/>
      <c r="R315" s="1"/>
      <c r="S315" s="1"/>
      <c r="T315" s="1"/>
      <c r="U315" s="1"/>
      <c r="V315" s="1"/>
      <c r="W315" s="1"/>
      <c r="X315" s="1"/>
      <c r="Y315" s="1"/>
      <c r="Z315" s="1"/>
    </row>
    <row r="316" spans="1:26" ht="12.75" customHeight="1">
      <c r="A316" s="4"/>
      <c r="B316" s="313" t="s">
        <v>362</v>
      </c>
      <c r="C316" s="314"/>
      <c r="D316" s="314"/>
      <c r="E316" s="79"/>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13" t="s">
        <v>374</v>
      </c>
      <c r="C317" s="314"/>
      <c r="D317" s="165"/>
      <c r="E317" s="157"/>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4"/>
      <c r="B318" s="313" t="s">
        <v>375</v>
      </c>
      <c r="C318" s="314"/>
      <c r="D318" s="165"/>
      <c r="E318" s="157"/>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8.75" customHeight="1">
      <c r="A320" s="2"/>
      <c r="B320" s="1"/>
      <c r="C320" s="1"/>
      <c r="D320" s="1"/>
      <c r="E320" s="77" t="s">
        <v>12</v>
      </c>
      <c r="F320" s="77" t="s">
        <v>13</v>
      </c>
      <c r="G320" s="1"/>
      <c r="H320" s="1"/>
      <c r="I320" s="1"/>
      <c r="J320" s="1"/>
      <c r="K320" s="1"/>
      <c r="L320" s="1"/>
      <c r="M320" s="1"/>
      <c r="N320" s="1"/>
      <c r="O320" s="1"/>
      <c r="P320" s="1"/>
      <c r="Q320" s="1"/>
      <c r="R320" s="1"/>
      <c r="S320" s="1"/>
      <c r="T320" s="1"/>
      <c r="U320" s="1"/>
      <c r="V320" s="1"/>
      <c r="W320" s="1"/>
      <c r="X320" s="1"/>
      <c r="Y320" s="1"/>
      <c r="Z320" s="1"/>
    </row>
    <row r="321" spans="1:26" ht="27" customHeight="1">
      <c r="A321" s="4"/>
      <c r="B321" s="315" t="s">
        <v>376</v>
      </c>
      <c r="C321" s="314"/>
      <c r="D321" s="314"/>
      <c r="E321" s="19"/>
      <c r="F321" s="19"/>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sheetData>
  <mergeCells count="129">
    <mergeCell ref="D132:F133"/>
    <mergeCell ref="B129:E129"/>
    <mergeCell ref="B130:E130"/>
    <mergeCell ref="B132:C133"/>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77:F77"/>
    <mergeCell ref="B237:C237"/>
    <mergeCell ref="B240:C240"/>
    <mergeCell ref="B242:F242"/>
    <mergeCell ref="B248:C248"/>
    <mergeCell ref="B252:C252"/>
    <mergeCell ref="B19:D19"/>
    <mergeCell ref="B21:D21"/>
    <mergeCell ref="B22:D22"/>
    <mergeCell ref="B31:F31"/>
    <mergeCell ref="B37:D37"/>
    <mergeCell ref="B39:D39"/>
    <mergeCell ref="B40:D40"/>
    <mergeCell ref="B41:D41"/>
    <mergeCell ref="B42:D42"/>
    <mergeCell ref="B32:F32"/>
    <mergeCell ref="B35:C35"/>
    <mergeCell ref="B114:D114"/>
    <mergeCell ref="B215:C215"/>
    <mergeCell ref="B154:F154"/>
    <mergeCell ref="B124:F124"/>
    <mergeCell ref="B61:F61"/>
    <mergeCell ref="B43:D43"/>
    <mergeCell ref="B116:G116"/>
    <mergeCell ref="B151:F151"/>
    <mergeCell ref="B321:D321"/>
    <mergeCell ref="B285:D285"/>
    <mergeCell ref="B286:D286"/>
    <mergeCell ref="B287:C287"/>
    <mergeCell ref="B290:D290"/>
    <mergeCell ref="B291:D291"/>
    <mergeCell ref="B298:D298"/>
    <mergeCell ref="B299:D299"/>
    <mergeCell ref="B274:C274"/>
    <mergeCell ref="B308:D308"/>
    <mergeCell ref="B309:F309"/>
    <mergeCell ref="B310:F310"/>
    <mergeCell ref="B300:D300"/>
    <mergeCell ref="B301:D301"/>
    <mergeCell ref="B302:D302"/>
    <mergeCell ref="B303:D303"/>
    <mergeCell ref="B304:D304"/>
    <mergeCell ref="B306:D306"/>
    <mergeCell ref="B307:D307"/>
    <mergeCell ref="B314:D314"/>
    <mergeCell ref="B315:D315"/>
    <mergeCell ref="B316:D316"/>
    <mergeCell ref="B317:C317"/>
    <mergeCell ref="B318:C318"/>
    <mergeCell ref="B210:D210"/>
    <mergeCell ref="B212:F212"/>
    <mergeCell ref="B214:C214"/>
    <mergeCell ref="B160:G162"/>
    <mergeCell ref="B175:G175"/>
    <mergeCell ref="B203:F203"/>
    <mergeCell ref="B204:D204"/>
    <mergeCell ref="B205:D205"/>
    <mergeCell ref="B206:D206"/>
    <mergeCell ref="B85:F85"/>
    <mergeCell ref="B110:F110"/>
    <mergeCell ref="B51:F51"/>
    <mergeCell ref="B227:D227"/>
    <mergeCell ref="B259:D259"/>
    <mergeCell ref="B260:D260"/>
    <mergeCell ref="B232:F232"/>
    <mergeCell ref="B235:C235"/>
    <mergeCell ref="B226:D226"/>
    <mergeCell ref="B218:C218"/>
    <mergeCell ref="B219:C219"/>
    <mergeCell ref="B220:C220"/>
    <mergeCell ref="B221:C221"/>
    <mergeCell ref="B222:C222"/>
    <mergeCell ref="B223:C223"/>
    <mergeCell ref="B224:C224"/>
    <mergeCell ref="B152:F152"/>
    <mergeCell ref="B153:F153"/>
    <mergeCell ref="B216:C216"/>
    <mergeCell ref="B217:C217"/>
    <mergeCell ref="B207:D207"/>
    <mergeCell ref="B208:D208"/>
    <mergeCell ref="B148:F148"/>
    <mergeCell ref="B209:D209"/>
    <mergeCell ref="B149:F149"/>
    <mergeCell ref="B150:F150"/>
    <mergeCell ref="C142:F142"/>
    <mergeCell ref="B135:F135"/>
    <mergeCell ref="B137:D137"/>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46:F146"/>
    <mergeCell ref="B83:F83"/>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activeCell="A2" sqref="A2"/>
    </sheetView>
  </sheetViews>
  <sheetFormatPr defaultColWidth="12.6640625" defaultRowHeight="15" customHeight="1"/>
  <cols>
    <col min="1" max="1" width="4.44140625" customWidth="1"/>
    <col min="2" max="2" width="22.6640625" customWidth="1"/>
    <col min="3" max="7" width="12.6640625" customWidth="1"/>
    <col min="8" max="26" width="8.6640625" customWidth="1"/>
  </cols>
  <sheetData>
    <row r="1" spans="1:26" ht="12.75" customHeight="1">
      <c r="A1" s="310" t="s">
        <v>377</v>
      </c>
      <c r="B1" s="311"/>
      <c r="C1" s="311"/>
      <c r="D1" s="311"/>
      <c r="E1" s="311"/>
      <c r="F1" s="311"/>
      <c r="G1" s="312"/>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9" t="s">
        <v>378</v>
      </c>
      <c r="C3" s="1"/>
      <c r="D3" s="1"/>
      <c r="E3" s="1"/>
      <c r="F3" s="1"/>
      <c r="G3" s="1"/>
      <c r="H3" s="1"/>
      <c r="I3" s="1"/>
      <c r="J3" s="1"/>
      <c r="K3" s="1"/>
      <c r="L3" s="1"/>
      <c r="M3" s="1"/>
      <c r="N3" s="1"/>
      <c r="O3" s="1"/>
      <c r="P3" s="1"/>
      <c r="Q3" s="1"/>
      <c r="R3" s="1"/>
      <c r="S3" s="1"/>
      <c r="T3" s="1"/>
      <c r="U3" s="1"/>
      <c r="V3" s="1"/>
      <c r="W3" s="1"/>
      <c r="X3" s="1"/>
      <c r="Y3" s="1"/>
      <c r="Z3" s="1"/>
    </row>
    <row r="4" spans="1:26" ht="12.75" customHeight="1">
      <c r="A4" s="2"/>
      <c r="B4" s="353"/>
      <c r="C4" s="314"/>
      <c r="D4" s="314"/>
      <c r="E4" s="79" t="s">
        <v>12</v>
      </c>
      <c r="F4" s="79" t="s">
        <v>13</v>
      </c>
      <c r="G4" s="10"/>
      <c r="H4" s="1"/>
      <c r="I4" s="1"/>
      <c r="J4" s="1"/>
      <c r="K4" s="1"/>
      <c r="L4" s="1"/>
      <c r="M4" s="1"/>
      <c r="N4" s="1"/>
      <c r="O4" s="1"/>
      <c r="P4" s="1"/>
      <c r="Q4" s="1"/>
      <c r="R4" s="1"/>
      <c r="S4" s="1"/>
      <c r="T4" s="1"/>
      <c r="U4" s="1"/>
      <c r="V4" s="1"/>
      <c r="W4" s="1"/>
      <c r="X4" s="1"/>
      <c r="Y4" s="1"/>
      <c r="Z4" s="1"/>
    </row>
    <row r="5" spans="1:26" ht="26.25" customHeight="1">
      <c r="A5" s="4" t="s">
        <v>379</v>
      </c>
      <c r="B5" s="313" t="s">
        <v>380</v>
      </c>
      <c r="C5" s="314"/>
      <c r="D5" s="335"/>
      <c r="E5" s="19" t="s">
        <v>1135</v>
      </c>
      <c r="F5" s="19"/>
      <c r="G5" s="89"/>
      <c r="H5" s="1"/>
      <c r="I5" s="1"/>
      <c r="J5" s="1"/>
      <c r="K5" s="1"/>
      <c r="L5" s="1"/>
      <c r="M5" s="1"/>
      <c r="N5" s="1"/>
      <c r="O5" s="1"/>
      <c r="P5" s="1"/>
      <c r="Q5" s="1"/>
      <c r="R5" s="1"/>
      <c r="S5" s="1"/>
      <c r="T5" s="1"/>
      <c r="U5" s="1"/>
      <c r="V5" s="1"/>
      <c r="W5" s="1"/>
      <c r="X5" s="1"/>
      <c r="Y5" s="1"/>
      <c r="Z5" s="1"/>
    </row>
    <row r="6" spans="1:26" ht="41.25" customHeight="1">
      <c r="A6" s="4"/>
      <c r="B6" s="313" t="s">
        <v>381</v>
      </c>
      <c r="C6" s="314"/>
      <c r="D6" s="335"/>
      <c r="E6" s="19" t="s">
        <v>1135</v>
      </c>
      <c r="F6" s="19"/>
      <c r="G6" s="1"/>
      <c r="H6" s="1"/>
      <c r="I6" s="1"/>
      <c r="J6" s="1"/>
      <c r="K6" s="1"/>
      <c r="L6" s="1"/>
      <c r="M6" s="1"/>
      <c r="N6" s="1"/>
      <c r="O6" s="1"/>
      <c r="P6" s="1"/>
      <c r="Q6" s="1"/>
      <c r="R6" s="1"/>
      <c r="S6" s="1"/>
      <c r="T6" s="1"/>
      <c r="U6" s="1"/>
      <c r="V6" s="1"/>
      <c r="W6" s="1"/>
      <c r="X6" s="1"/>
      <c r="Y6" s="1"/>
      <c r="Z6" s="1"/>
    </row>
    <row r="7" spans="1:26" ht="12.75" customHeight="1">
      <c r="A7" s="2"/>
      <c r="B7" s="3"/>
      <c r="C7" s="3"/>
      <c r="D7" s="3"/>
      <c r="E7" s="79"/>
      <c r="F7" s="79"/>
      <c r="G7" s="1"/>
      <c r="H7" s="1"/>
      <c r="I7" s="1"/>
      <c r="J7" s="1"/>
      <c r="K7" s="1"/>
      <c r="L7" s="1"/>
      <c r="M7" s="1"/>
      <c r="N7" s="1"/>
      <c r="O7" s="1"/>
      <c r="P7" s="1"/>
      <c r="Q7" s="1"/>
      <c r="R7" s="1"/>
      <c r="S7" s="1"/>
      <c r="T7" s="1"/>
      <c r="U7" s="1"/>
      <c r="V7" s="1"/>
      <c r="W7" s="1"/>
      <c r="X7" s="1"/>
      <c r="Y7" s="1"/>
      <c r="Z7" s="1"/>
    </row>
    <row r="8" spans="1:26" ht="29.25" customHeight="1">
      <c r="A8" s="4" t="s">
        <v>382</v>
      </c>
      <c r="B8" s="329" t="s">
        <v>383</v>
      </c>
      <c r="C8" s="314"/>
      <c r="D8" s="314"/>
      <c r="E8" s="314"/>
      <c r="F8" s="314"/>
      <c r="G8" s="314"/>
      <c r="H8" s="1"/>
      <c r="I8" s="1"/>
      <c r="J8" s="1"/>
      <c r="K8" s="1"/>
      <c r="L8" s="1"/>
      <c r="M8" s="1"/>
      <c r="N8" s="1"/>
      <c r="O8" s="1"/>
      <c r="P8" s="1"/>
      <c r="Q8" s="1"/>
      <c r="R8" s="1"/>
      <c r="S8" s="1"/>
      <c r="T8" s="1"/>
      <c r="U8" s="1"/>
      <c r="V8" s="1"/>
      <c r="W8" s="1"/>
      <c r="X8" s="1"/>
      <c r="Y8" s="1"/>
      <c r="Z8" s="1"/>
    </row>
    <row r="9" spans="1:26" ht="20.25" customHeight="1">
      <c r="A9" s="4"/>
      <c r="B9" s="329" t="s">
        <v>384</v>
      </c>
      <c r="C9" s="314"/>
      <c r="D9" s="314"/>
      <c r="E9" s="314"/>
      <c r="F9" s="314"/>
      <c r="G9" s="314"/>
      <c r="H9" s="1"/>
      <c r="I9" s="1"/>
      <c r="J9" s="1"/>
      <c r="K9" s="1"/>
      <c r="L9" s="1"/>
      <c r="M9" s="1"/>
      <c r="N9" s="1"/>
      <c r="O9" s="1"/>
      <c r="P9" s="1"/>
      <c r="Q9" s="1"/>
      <c r="R9" s="1"/>
      <c r="S9" s="1"/>
      <c r="T9" s="1"/>
      <c r="U9" s="1"/>
      <c r="V9" s="1"/>
      <c r="W9" s="1"/>
      <c r="X9" s="1"/>
      <c r="Y9" s="1"/>
      <c r="Z9" s="1"/>
    </row>
    <row r="10" spans="1:26" ht="12.75" customHeight="1">
      <c r="A10" s="4"/>
      <c r="B10" s="166"/>
      <c r="C10" s="136" t="s">
        <v>385</v>
      </c>
      <c r="D10" s="136" t="s">
        <v>386</v>
      </c>
      <c r="E10" s="136" t="s">
        <v>387</v>
      </c>
      <c r="F10" s="167"/>
      <c r="G10" s="1"/>
      <c r="H10" s="1"/>
      <c r="I10" s="1"/>
      <c r="J10" s="1"/>
      <c r="K10" s="1"/>
      <c r="L10" s="1"/>
      <c r="M10" s="1"/>
      <c r="N10" s="1"/>
      <c r="O10" s="1"/>
      <c r="P10" s="1"/>
      <c r="Q10" s="1"/>
      <c r="R10" s="1"/>
      <c r="S10" s="1"/>
      <c r="T10" s="1"/>
      <c r="U10" s="1"/>
      <c r="V10" s="1"/>
      <c r="W10" s="1"/>
      <c r="X10" s="1"/>
      <c r="Y10" s="1"/>
      <c r="Z10" s="1"/>
    </row>
    <row r="11" spans="1:26" ht="12.75" customHeight="1">
      <c r="A11" s="4"/>
      <c r="B11" s="168" t="s">
        <v>75</v>
      </c>
      <c r="C11" s="169">
        <v>137</v>
      </c>
      <c r="D11" s="169">
        <v>137</v>
      </c>
      <c r="E11" s="169">
        <v>96</v>
      </c>
      <c r="F11" s="170"/>
      <c r="G11" s="1"/>
      <c r="H11" s="1"/>
      <c r="I11" s="1"/>
      <c r="J11" s="1"/>
      <c r="K11" s="1"/>
      <c r="L11" s="1"/>
      <c r="M11" s="1"/>
      <c r="N11" s="1"/>
      <c r="O11" s="1"/>
      <c r="P11" s="1"/>
      <c r="Q11" s="1"/>
      <c r="R11" s="1"/>
      <c r="S11" s="1"/>
      <c r="T11" s="1"/>
      <c r="U11" s="1"/>
      <c r="V11" s="1"/>
      <c r="W11" s="1"/>
      <c r="X11" s="1"/>
      <c r="Y11" s="1"/>
      <c r="Z11" s="1"/>
    </row>
    <row r="12" spans="1:26" ht="12.75" customHeight="1">
      <c r="A12" s="4"/>
      <c r="B12" s="168" t="s">
        <v>76</v>
      </c>
      <c r="C12" s="169">
        <v>189</v>
      </c>
      <c r="D12" s="169">
        <v>189</v>
      </c>
      <c r="E12" s="169">
        <v>100</v>
      </c>
      <c r="F12" s="170"/>
      <c r="G12" s="1"/>
      <c r="H12" s="1"/>
      <c r="I12" s="1"/>
      <c r="J12" s="1"/>
      <c r="K12" s="1"/>
      <c r="L12" s="1"/>
      <c r="M12" s="1"/>
      <c r="N12" s="1"/>
      <c r="O12" s="1"/>
      <c r="P12" s="1"/>
      <c r="Q12" s="1"/>
      <c r="R12" s="1"/>
      <c r="S12" s="1"/>
      <c r="T12" s="1"/>
      <c r="U12" s="1"/>
      <c r="V12" s="1"/>
      <c r="W12" s="1"/>
      <c r="X12" s="1"/>
      <c r="Y12" s="1"/>
      <c r="Z12" s="1"/>
    </row>
    <row r="13" spans="1:26" ht="12.75" customHeight="1">
      <c r="A13" s="4"/>
      <c r="B13" s="168" t="s">
        <v>77</v>
      </c>
      <c r="C13" s="169"/>
      <c r="D13" s="169"/>
      <c r="E13" s="169"/>
      <c r="F13" s="170"/>
      <c r="G13" s="1"/>
      <c r="H13" s="1"/>
      <c r="I13" s="1"/>
      <c r="J13" s="1"/>
      <c r="K13" s="1"/>
      <c r="L13" s="1"/>
      <c r="M13" s="1"/>
      <c r="N13" s="1"/>
      <c r="O13" s="1"/>
      <c r="P13" s="1"/>
      <c r="Q13" s="1"/>
      <c r="R13" s="1"/>
      <c r="S13" s="1"/>
      <c r="T13" s="1"/>
      <c r="U13" s="1"/>
      <c r="V13" s="1"/>
      <c r="W13" s="1"/>
      <c r="X13" s="1"/>
      <c r="Y13" s="1"/>
      <c r="Z13" s="1"/>
    </row>
    <row r="14" spans="1:26" ht="12.75" customHeight="1">
      <c r="A14" s="4"/>
      <c r="B14" s="171" t="s">
        <v>388</v>
      </c>
      <c r="C14" s="172">
        <f t="shared" ref="C14:E14" si="0">SUM(C11:C12)</f>
        <v>326</v>
      </c>
      <c r="D14" s="172">
        <f t="shared" si="0"/>
        <v>326</v>
      </c>
      <c r="E14" s="172">
        <f t="shared" si="0"/>
        <v>196</v>
      </c>
      <c r="F14" s="170"/>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3" t="s">
        <v>389</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390</v>
      </c>
      <c r="B17" s="361" t="s">
        <v>391</v>
      </c>
      <c r="C17" s="314"/>
      <c r="D17" s="314"/>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1135</v>
      </c>
      <c r="B19" s="173" t="s">
        <v>392</v>
      </c>
      <c r="C19" s="174"/>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73" t="s">
        <v>393</v>
      </c>
      <c r="C20" s="174"/>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1135</v>
      </c>
      <c r="B21" s="173" t="s">
        <v>394</v>
      </c>
      <c r="C21" s="174"/>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t="s">
        <v>1135</v>
      </c>
      <c r="B22" s="173" t="s">
        <v>395</v>
      </c>
      <c r="C22" s="174"/>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53"/>
      <c r="C23" s="314"/>
      <c r="D23" s="314"/>
      <c r="E23" s="79" t="s">
        <v>12</v>
      </c>
      <c r="F23" s="79" t="s">
        <v>13</v>
      </c>
      <c r="G23" s="10"/>
      <c r="H23" s="1"/>
      <c r="I23" s="1"/>
      <c r="J23" s="1"/>
      <c r="K23" s="1"/>
      <c r="L23" s="1"/>
      <c r="M23" s="1"/>
      <c r="N23" s="1"/>
      <c r="O23" s="1"/>
      <c r="P23" s="1"/>
      <c r="Q23" s="1"/>
      <c r="R23" s="1"/>
      <c r="S23" s="1"/>
      <c r="T23" s="1"/>
      <c r="U23" s="1"/>
      <c r="V23" s="1"/>
      <c r="W23" s="1"/>
      <c r="X23" s="1"/>
      <c r="Y23" s="1"/>
      <c r="Z23" s="1"/>
    </row>
    <row r="24" spans="1:26" ht="40.5" customHeight="1">
      <c r="A24" s="4" t="s">
        <v>396</v>
      </c>
      <c r="B24" s="313" t="s">
        <v>1103</v>
      </c>
      <c r="C24" s="314"/>
      <c r="D24" s="335"/>
      <c r="E24" s="19" t="s">
        <v>1135</v>
      </c>
      <c r="F24" s="19"/>
      <c r="G24" s="10"/>
      <c r="H24" s="1"/>
      <c r="I24" s="1"/>
      <c r="J24" s="1"/>
      <c r="K24" s="1"/>
      <c r="L24" s="1"/>
      <c r="M24" s="1"/>
      <c r="N24" s="1"/>
      <c r="O24" s="1"/>
      <c r="P24" s="1"/>
      <c r="Q24" s="1"/>
      <c r="R24" s="1"/>
      <c r="S24" s="1"/>
      <c r="T24" s="1"/>
      <c r="U24" s="1"/>
      <c r="V24" s="1"/>
      <c r="W24" s="1"/>
      <c r="X24" s="1"/>
      <c r="Y24" s="1"/>
      <c r="Z24" s="1"/>
    </row>
    <row r="25" spans="1:26" ht="24.75" customHeight="1">
      <c r="A25" s="4"/>
      <c r="B25" s="313" t="s">
        <v>397</v>
      </c>
      <c r="C25" s="314"/>
      <c r="D25" s="314"/>
      <c r="E25" s="162" t="s">
        <v>1136</v>
      </c>
      <c r="F25" s="79"/>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398</v>
      </c>
      <c r="B27" s="361" t="s">
        <v>399</v>
      </c>
      <c r="C27" s="314"/>
      <c r="D27" s="314"/>
      <c r="E27" s="314"/>
      <c r="F27" s="1"/>
      <c r="G27" s="1"/>
      <c r="H27" s="1"/>
      <c r="I27" s="1"/>
      <c r="J27" s="1"/>
      <c r="K27" s="1"/>
      <c r="L27" s="1"/>
      <c r="M27" s="1"/>
      <c r="N27" s="1"/>
      <c r="O27" s="1"/>
      <c r="P27" s="1"/>
      <c r="Q27" s="1"/>
      <c r="R27" s="1"/>
      <c r="S27" s="1"/>
      <c r="T27" s="1"/>
      <c r="U27" s="1"/>
      <c r="V27" s="1"/>
      <c r="W27" s="1"/>
      <c r="X27" s="1"/>
      <c r="Y27" s="1"/>
      <c r="Z27" s="1"/>
    </row>
    <row r="28" spans="1:26" ht="12.75" customHeight="1">
      <c r="A28" s="4"/>
      <c r="B28" s="175"/>
      <c r="C28" s="175"/>
      <c r="D28" s="175"/>
      <c r="E28" s="175"/>
      <c r="F28" s="80"/>
      <c r="G28" s="1"/>
      <c r="H28" s="1"/>
      <c r="I28" s="1"/>
      <c r="J28" s="1"/>
      <c r="K28" s="1"/>
      <c r="L28" s="1"/>
      <c r="M28" s="1"/>
      <c r="N28" s="1"/>
      <c r="O28" s="1"/>
      <c r="P28" s="1"/>
      <c r="Q28" s="1"/>
      <c r="R28" s="1"/>
      <c r="S28" s="1"/>
      <c r="T28" s="1"/>
      <c r="U28" s="1"/>
      <c r="V28" s="1"/>
      <c r="W28" s="1"/>
      <c r="X28" s="1"/>
      <c r="Y28" s="1"/>
      <c r="Z28" s="1"/>
    </row>
    <row r="29" spans="1:26" ht="21.75" customHeight="1">
      <c r="A29" s="4"/>
      <c r="B29" s="176"/>
      <c r="C29" s="283" t="s">
        <v>400</v>
      </c>
      <c r="D29" s="283" t="s">
        <v>401</v>
      </c>
      <c r="E29" s="283" t="s">
        <v>402</v>
      </c>
      <c r="F29" s="283" t="s">
        <v>403</v>
      </c>
      <c r="G29" s="283" t="s">
        <v>404</v>
      </c>
      <c r="H29" s="1"/>
      <c r="I29" s="1"/>
      <c r="J29" s="1"/>
      <c r="K29" s="1"/>
      <c r="L29" s="1"/>
      <c r="M29" s="1"/>
      <c r="N29" s="1"/>
      <c r="O29" s="1"/>
      <c r="P29" s="1"/>
      <c r="Q29" s="1"/>
      <c r="R29" s="1"/>
      <c r="S29" s="1"/>
      <c r="T29" s="1"/>
      <c r="U29" s="1"/>
      <c r="V29" s="1"/>
      <c r="W29" s="1"/>
      <c r="X29" s="1"/>
      <c r="Y29" s="1"/>
      <c r="Z29" s="1"/>
    </row>
    <row r="30" spans="1:26" ht="12.75" customHeight="1">
      <c r="A30" s="4"/>
      <c r="B30" s="6" t="s">
        <v>405</v>
      </c>
      <c r="C30" s="19"/>
      <c r="D30" s="19"/>
      <c r="E30" s="19"/>
      <c r="F30" s="19" t="s">
        <v>1135</v>
      </c>
      <c r="G30" s="19"/>
      <c r="H30" s="1"/>
      <c r="I30" s="1"/>
      <c r="J30" s="1"/>
      <c r="K30" s="1"/>
      <c r="L30" s="1"/>
      <c r="M30" s="1"/>
      <c r="N30" s="1"/>
      <c r="O30" s="1"/>
      <c r="P30" s="1"/>
      <c r="Q30" s="1"/>
      <c r="R30" s="1"/>
      <c r="S30" s="1"/>
      <c r="T30" s="1"/>
      <c r="U30" s="1"/>
      <c r="V30" s="1"/>
      <c r="W30" s="1"/>
      <c r="X30" s="1"/>
      <c r="Y30" s="1"/>
      <c r="Z30" s="1"/>
    </row>
    <row r="31" spans="1:26" ht="12.75" customHeight="1">
      <c r="A31" s="4"/>
      <c r="B31" s="6" t="s">
        <v>406</v>
      </c>
      <c r="C31" s="19" t="s">
        <v>1135</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407</v>
      </c>
      <c r="C32" s="19"/>
      <c r="D32" s="19"/>
      <c r="E32" s="19"/>
      <c r="F32" s="19"/>
      <c r="G32" s="19" t="s">
        <v>1135</v>
      </c>
      <c r="H32" s="1"/>
      <c r="I32" s="1"/>
      <c r="J32" s="1"/>
      <c r="K32" s="1"/>
      <c r="L32" s="1"/>
      <c r="M32" s="1"/>
      <c r="N32" s="1"/>
      <c r="O32" s="1"/>
      <c r="P32" s="1"/>
      <c r="Q32" s="1"/>
      <c r="R32" s="1"/>
      <c r="S32" s="1"/>
      <c r="T32" s="1"/>
      <c r="U32" s="1"/>
      <c r="V32" s="1"/>
      <c r="W32" s="1"/>
      <c r="X32" s="1"/>
      <c r="Y32" s="1"/>
      <c r="Z32" s="1"/>
    </row>
    <row r="33" spans="1:26" ht="12.75" customHeight="1">
      <c r="A33" s="4"/>
      <c r="B33" s="6" t="s">
        <v>212</v>
      </c>
      <c r="C33" s="19"/>
      <c r="D33" s="19"/>
      <c r="E33" s="19"/>
      <c r="F33" s="19"/>
      <c r="G33" s="19" t="s">
        <v>1135</v>
      </c>
      <c r="H33" s="1"/>
      <c r="I33" s="1"/>
      <c r="J33" s="1"/>
      <c r="K33" s="1"/>
      <c r="L33" s="1"/>
      <c r="M33" s="1"/>
      <c r="N33" s="1"/>
      <c r="O33" s="1"/>
      <c r="P33" s="1"/>
      <c r="Q33" s="1"/>
      <c r="R33" s="1"/>
      <c r="S33" s="1"/>
      <c r="T33" s="1"/>
      <c r="U33" s="1"/>
      <c r="V33" s="1"/>
      <c r="W33" s="1"/>
      <c r="X33" s="1"/>
      <c r="Y33" s="1"/>
      <c r="Z33" s="1"/>
    </row>
    <row r="34" spans="1:26" ht="12.75" customHeight="1">
      <c r="A34" s="4"/>
      <c r="B34" s="6" t="s">
        <v>208</v>
      </c>
      <c r="C34" s="19"/>
      <c r="D34" s="19"/>
      <c r="E34" s="19"/>
      <c r="F34" s="19" t="s">
        <v>1135</v>
      </c>
      <c r="G34" s="19"/>
      <c r="H34" s="1"/>
      <c r="I34" s="1"/>
      <c r="J34" s="1"/>
      <c r="K34" s="1"/>
      <c r="L34" s="1"/>
      <c r="M34" s="1"/>
      <c r="N34" s="1"/>
      <c r="O34" s="1"/>
      <c r="P34" s="1"/>
      <c r="Q34" s="1"/>
      <c r="R34" s="1"/>
      <c r="S34" s="1"/>
      <c r="T34" s="1"/>
      <c r="U34" s="1"/>
      <c r="V34" s="1"/>
      <c r="W34" s="1"/>
      <c r="X34" s="1"/>
      <c r="Y34" s="1"/>
      <c r="Z34" s="1"/>
    </row>
    <row r="35" spans="1:26" ht="28.5" customHeight="1">
      <c r="A35" s="4"/>
      <c r="B35" s="6" t="s">
        <v>408</v>
      </c>
      <c r="C35" s="19"/>
      <c r="D35" s="19"/>
      <c r="E35" s="19"/>
      <c r="F35" s="19"/>
      <c r="G35" s="19" t="s">
        <v>1135</v>
      </c>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409</v>
      </c>
      <c r="B37" s="313" t="s">
        <v>410</v>
      </c>
      <c r="C37" s="314"/>
      <c r="D37" s="314"/>
      <c r="E37" s="98" t="s">
        <v>1137</v>
      </c>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411</v>
      </c>
      <c r="B39" s="313" t="s">
        <v>412</v>
      </c>
      <c r="C39" s="314"/>
      <c r="D39" s="314"/>
      <c r="E39" s="98" t="s">
        <v>1137</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413</v>
      </c>
      <c r="B41" s="313" t="s">
        <v>414</v>
      </c>
      <c r="C41" s="314"/>
      <c r="D41" s="314"/>
      <c r="E41" s="314"/>
      <c r="F41" s="314"/>
      <c r="G41" s="13"/>
      <c r="H41" s="1"/>
      <c r="I41" s="1"/>
      <c r="J41" s="1"/>
      <c r="K41" s="1"/>
      <c r="L41" s="1"/>
      <c r="M41" s="1"/>
      <c r="N41" s="1"/>
      <c r="O41" s="1"/>
      <c r="P41" s="1"/>
      <c r="Q41" s="1"/>
      <c r="R41" s="1"/>
      <c r="S41" s="1"/>
      <c r="T41" s="1"/>
      <c r="U41" s="1"/>
      <c r="V41" s="1"/>
      <c r="W41" s="1"/>
      <c r="X41" s="1"/>
      <c r="Y41" s="1"/>
      <c r="Z41" s="1"/>
    </row>
    <row r="42" spans="1:26" ht="12.75" customHeight="1">
      <c r="A42" s="4"/>
      <c r="B42" s="309"/>
      <c r="C42" s="307"/>
      <c r="D42" s="307"/>
      <c r="E42" s="307"/>
      <c r="F42" s="307"/>
      <c r="G42" s="307"/>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415</v>
      </c>
      <c r="B44" s="336" t="s">
        <v>416</v>
      </c>
      <c r="C44" s="307"/>
      <c r="D44" s="307"/>
      <c r="E44" s="307"/>
      <c r="F44" s="307"/>
      <c r="G44" s="307"/>
      <c r="H44" s="1"/>
      <c r="I44" s="1"/>
      <c r="J44" s="1"/>
      <c r="K44" s="1"/>
      <c r="L44" s="1"/>
      <c r="M44" s="1"/>
      <c r="N44" s="1"/>
      <c r="O44" s="1"/>
      <c r="P44" s="1"/>
      <c r="Q44" s="1"/>
      <c r="R44" s="1"/>
      <c r="S44" s="1"/>
      <c r="T44" s="1"/>
      <c r="U44" s="1"/>
      <c r="V44" s="1"/>
      <c r="W44" s="1"/>
      <c r="X44" s="1"/>
      <c r="Y44" s="1"/>
      <c r="Z44" s="1"/>
    </row>
    <row r="45" spans="1:26" ht="23.25" customHeight="1">
      <c r="A45" s="4" t="s">
        <v>415</v>
      </c>
      <c r="B45" s="178"/>
      <c r="C45" s="177" t="s">
        <v>331</v>
      </c>
      <c r="D45" s="177" t="s">
        <v>417</v>
      </c>
      <c r="E45" s="177" t="s">
        <v>418</v>
      </c>
      <c r="F45" s="177" t="s">
        <v>419</v>
      </c>
      <c r="G45" s="177" t="s">
        <v>420</v>
      </c>
      <c r="H45" s="1"/>
      <c r="I45" s="1"/>
      <c r="J45" s="1"/>
      <c r="K45" s="1"/>
      <c r="L45" s="1"/>
      <c r="M45" s="1"/>
      <c r="N45" s="1"/>
      <c r="O45" s="1"/>
      <c r="P45" s="1"/>
      <c r="Q45" s="1"/>
      <c r="R45" s="1"/>
      <c r="S45" s="1"/>
      <c r="T45" s="1"/>
      <c r="U45" s="1"/>
      <c r="V45" s="1"/>
      <c r="W45" s="1"/>
      <c r="X45" s="1"/>
      <c r="Y45" s="1"/>
      <c r="Z45" s="1"/>
    </row>
    <row r="46" spans="1:26" ht="12.75" customHeight="1">
      <c r="A46" s="4" t="s">
        <v>415</v>
      </c>
      <c r="B46" s="131" t="s">
        <v>392</v>
      </c>
      <c r="C46" s="160"/>
      <c r="D46" s="160"/>
      <c r="E46" s="160"/>
      <c r="F46" s="160"/>
      <c r="G46" s="179" t="s">
        <v>1135</v>
      </c>
      <c r="H46" s="1"/>
      <c r="I46" s="1"/>
      <c r="J46" s="1"/>
      <c r="K46" s="1"/>
      <c r="L46" s="1"/>
      <c r="M46" s="1"/>
      <c r="N46" s="1"/>
      <c r="O46" s="1"/>
      <c r="P46" s="1"/>
      <c r="Q46" s="1"/>
      <c r="R46" s="1"/>
      <c r="S46" s="1"/>
      <c r="T46" s="1"/>
      <c r="U46" s="1"/>
      <c r="V46" s="1"/>
      <c r="W46" s="1"/>
      <c r="X46" s="1"/>
      <c r="Y46" s="1"/>
      <c r="Z46" s="1"/>
    </row>
    <row r="47" spans="1:26" ht="12.75" customHeight="1">
      <c r="A47" s="4" t="s">
        <v>415</v>
      </c>
      <c r="B47" s="131" t="s">
        <v>393</v>
      </c>
      <c r="C47" s="160"/>
      <c r="D47" s="160"/>
      <c r="E47" s="160"/>
      <c r="F47" s="160"/>
      <c r="G47" s="179"/>
      <c r="H47" s="1"/>
      <c r="I47" s="1"/>
      <c r="J47" s="1"/>
      <c r="K47" s="1"/>
      <c r="L47" s="1"/>
      <c r="M47" s="1"/>
      <c r="N47" s="1"/>
      <c r="O47" s="1"/>
      <c r="P47" s="1"/>
      <c r="Q47" s="1"/>
      <c r="R47" s="1"/>
      <c r="S47" s="1"/>
      <c r="T47" s="1"/>
      <c r="U47" s="1"/>
      <c r="V47" s="1"/>
      <c r="W47" s="1"/>
      <c r="X47" s="1"/>
      <c r="Y47" s="1"/>
      <c r="Z47" s="1"/>
    </row>
    <row r="48" spans="1:26" ht="12.75" customHeight="1">
      <c r="A48" s="4" t="s">
        <v>415</v>
      </c>
      <c r="B48" s="131" t="s">
        <v>394</v>
      </c>
      <c r="C48" s="160"/>
      <c r="D48" s="160"/>
      <c r="E48" s="160"/>
      <c r="F48" s="160"/>
      <c r="G48" s="179" t="s">
        <v>1135</v>
      </c>
      <c r="H48" s="1"/>
      <c r="I48" s="1"/>
      <c r="J48" s="1"/>
      <c r="K48" s="1"/>
      <c r="L48" s="1"/>
      <c r="M48" s="1"/>
      <c r="N48" s="1"/>
      <c r="O48" s="1"/>
      <c r="P48" s="1"/>
      <c r="Q48" s="1"/>
      <c r="R48" s="1"/>
      <c r="S48" s="1"/>
      <c r="T48" s="1"/>
      <c r="U48" s="1"/>
      <c r="V48" s="1"/>
      <c r="W48" s="1"/>
      <c r="X48" s="1"/>
      <c r="Y48" s="1"/>
      <c r="Z48" s="1"/>
    </row>
    <row r="49" spans="1:26" ht="12.75" customHeight="1">
      <c r="A49" s="4" t="s">
        <v>415</v>
      </c>
      <c r="B49" s="131" t="s">
        <v>395</v>
      </c>
      <c r="C49" s="160"/>
      <c r="D49" s="160"/>
      <c r="E49" s="160"/>
      <c r="F49" s="160"/>
      <c r="G49" s="179" t="s">
        <v>1135</v>
      </c>
      <c r="H49" s="1"/>
      <c r="I49" s="1"/>
      <c r="J49" s="1"/>
      <c r="K49" s="1"/>
      <c r="L49" s="1"/>
      <c r="M49" s="1"/>
      <c r="N49" s="1"/>
      <c r="O49" s="1"/>
      <c r="P49" s="1"/>
      <c r="Q49" s="1"/>
      <c r="R49" s="1"/>
      <c r="S49" s="1"/>
      <c r="T49" s="1"/>
      <c r="U49" s="1"/>
      <c r="V49" s="1"/>
      <c r="W49" s="1"/>
      <c r="X49" s="1"/>
      <c r="Y49" s="1"/>
      <c r="Z49" s="1"/>
    </row>
    <row r="50" spans="1:26" ht="12.75" customHeight="1">
      <c r="A50" s="4"/>
      <c r="B50" s="1"/>
      <c r="C50" s="180"/>
      <c r="D50" s="180"/>
      <c r="E50" s="180"/>
      <c r="F50" s="180"/>
      <c r="G50" s="21"/>
      <c r="H50" s="1"/>
      <c r="I50" s="1"/>
      <c r="J50" s="1"/>
      <c r="K50" s="1"/>
      <c r="L50" s="1"/>
      <c r="M50" s="1"/>
      <c r="N50" s="1"/>
      <c r="O50" s="1"/>
      <c r="P50" s="1"/>
      <c r="Q50" s="1"/>
      <c r="R50" s="1"/>
      <c r="S50" s="1"/>
      <c r="T50" s="1"/>
      <c r="U50" s="1"/>
      <c r="V50" s="1"/>
      <c r="W50" s="1"/>
      <c r="X50" s="1"/>
      <c r="Y50" s="1"/>
      <c r="Z50" s="1"/>
    </row>
    <row r="51" spans="1:26" ht="12.75" customHeight="1">
      <c r="A51" s="4"/>
      <c r="B51" s="1"/>
      <c r="C51" s="180"/>
      <c r="D51" s="180"/>
      <c r="E51" s="180"/>
      <c r="F51" s="180"/>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53"/>
      <c r="C53" s="314"/>
      <c r="D53" s="314"/>
      <c r="E53" s="77" t="s">
        <v>12</v>
      </c>
      <c r="F53" s="77" t="s">
        <v>13</v>
      </c>
      <c r="G53" s="10"/>
      <c r="H53" s="1"/>
      <c r="I53" s="1"/>
      <c r="J53" s="1"/>
      <c r="K53" s="1"/>
      <c r="L53" s="1"/>
      <c r="M53" s="1"/>
      <c r="N53" s="1"/>
      <c r="O53" s="1"/>
      <c r="P53" s="1"/>
      <c r="Q53" s="1"/>
      <c r="R53" s="1"/>
      <c r="S53" s="1"/>
      <c r="T53" s="1"/>
      <c r="U53" s="1"/>
      <c r="V53" s="1"/>
      <c r="W53" s="1"/>
      <c r="X53" s="1"/>
      <c r="Y53" s="1"/>
      <c r="Z53" s="1"/>
    </row>
    <row r="54" spans="1:26" ht="26.25" customHeight="1">
      <c r="A54" s="4" t="s">
        <v>421</v>
      </c>
      <c r="B54" s="313" t="s">
        <v>422</v>
      </c>
      <c r="C54" s="314"/>
      <c r="D54" s="335"/>
      <c r="E54" s="19" t="s">
        <v>1135</v>
      </c>
      <c r="F54" s="19"/>
      <c r="G54" s="89"/>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79"/>
      <c r="F55" s="79"/>
      <c r="G55" s="1"/>
      <c r="H55" s="1"/>
      <c r="I55" s="1"/>
      <c r="J55" s="1"/>
      <c r="K55" s="1"/>
      <c r="L55" s="1"/>
      <c r="M55" s="1"/>
      <c r="N55" s="1"/>
      <c r="O55" s="1"/>
      <c r="P55" s="1"/>
      <c r="Q55" s="1"/>
      <c r="R55" s="1"/>
      <c r="S55" s="1"/>
      <c r="T55" s="1"/>
      <c r="U55" s="1"/>
      <c r="V55" s="1"/>
      <c r="W55" s="1"/>
      <c r="X55" s="1"/>
      <c r="Y55" s="1"/>
      <c r="Z55" s="1"/>
    </row>
    <row r="56" spans="1:26" ht="12.75" customHeight="1">
      <c r="A56" s="4" t="s">
        <v>423</v>
      </c>
      <c r="B56" s="313" t="s">
        <v>424</v>
      </c>
      <c r="C56" s="314"/>
      <c r="D56" s="314"/>
      <c r="E56" s="314"/>
      <c r="F56" s="314"/>
      <c r="G56" s="314"/>
      <c r="H56" s="1"/>
      <c r="I56" s="1"/>
      <c r="J56" s="1"/>
      <c r="K56" s="1"/>
      <c r="L56" s="1"/>
      <c r="M56" s="1"/>
      <c r="N56" s="1"/>
      <c r="O56" s="1"/>
      <c r="P56" s="1"/>
      <c r="Q56" s="1"/>
      <c r="R56" s="1"/>
      <c r="S56" s="1"/>
      <c r="T56" s="1"/>
      <c r="U56" s="1"/>
      <c r="V56" s="1"/>
      <c r="W56" s="1"/>
      <c r="X56" s="1"/>
      <c r="Y56" s="1"/>
      <c r="Z56" s="1"/>
    </row>
    <row r="57" spans="1:26" ht="12.75" customHeight="1">
      <c r="A57" s="4"/>
      <c r="B57" s="309"/>
      <c r="C57" s="307"/>
      <c r="D57" s="307"/>
      <c r="E57" s="307"/>
      <c r="F57" s="307"/>
      <c r="G57" s="307"/>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385" t="s">
        <v>425</v>
      </c>
      <c r="C59" s="314"/>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426</v>
      </c>
      <c r="B60" s="313" t="s">
        <v>427</v>
      </c>
      <c r="C60" s="314"/>
      <c r="D60" s="181" t="s">
        <v>136</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53"/>
      <c r="C62" s="314"/>
      <c r="D62" s="314"/>
      <c r="E62" s="77" t="s">
        <v>260</v>
      </c>
      <c r="F62" s="77" t="s">
        <v>428</v>
      </c>
      <c r="G62" s="1"/>
      <c r="H62" s="1"/>
      <c r="I62" s="1"/>
      <c r="J62" s="1"/>
      <c r="K62" s="1"/>
      <c r="L62" s="1"/>
      <c r="M62" s="1"/>
      <c r="N62" s="1"/>
      <c r="O62" s="1"/>
      <c r="P62" s="1"/>
      <c r="Q62" s="1"/>
      <c r="R62" s="1"/>
      <c r="S62" s="1"/>
      <c r="T62" s="1"/>
      <c r="U62" s="1"/>
      <c r="V62" s="1"/>
      <c r="W62" s="1"/>
      <c r="X62" s="1"/>
      <c r="Y62" s="1"/>
      <c r="Z62" s="1"/>
    </row>
    <row r="63" spans="1:26" ht="26.25" customHeight="1">
      <c r="A63" s="4" t="s">
        <v>429</v>
      </c>
      <c r="B63" s="313" t="s">
        <v>430</v>
      </c>
      <c r="C63" s="314"/>
      <c r="D63" s="335"/>
      <c r="E63" s="19" t="s">
        <v>1137</v>
      </c>
      <c r="F63" s="19"/>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53"/>
      <c r="C65" s="314"/>
      <c r="D65" s="314"/>
      <c r="E65" s="77" t="s">
        <v>260</v>
      </c>
      <c r="F65" s="77" t="s">
        <v>428</v>
      </c>
      <c r="G65" s="1"/>
      <c r="H65" s="1"/>
      <c r="I65" s="1"/>
      <c r="J65" s="1"/>
      <c r="K65" s="1"/>
      <c r="L65" s="1"/>
      <c r="M65" s="1"/>
      <c r="N65" s="1"/>
      <c r="O65" s="1"/>
      <c r="P65" s="1"/>
      <c r="Q65" s="1"/>
      <c r="R65" s="1"/>
      <c r="S65" s="1"/>
      <c r="T65" s="1"/>
      <c r="U65" s="1"/>
      <c r="V65" s="1"/>
      <c r="W65" s="1"/>
      <c r="X65" s="1"/>
      <c r="Y65" s="1"/>
      <c r="Z65" s="1"/>
    </row>
    <row r="66" spans="1:26" ht="27" customHeight="1">
      <c r="A66" s="4" t="s">
        <v>431</v>
      </c>
      <c r="B66" s="313" t="s">
        <v>432</v>
      </c>
      <c r="C66" s="314"/>
      <c r="D66" s="335"/>
      <c r="E66" s="19" t="s">
        <v>1137</v>
      </c>
      <c r="F66" s="19"/>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433</v>
      </c>
      <c r="B68" s="313" t="s">
        <v>434</v>
      </c>
      <c r="C68" s="314"/>
      <c r="D68" s="335"/>
      <c r="E68" s="181">
        <v>20</v>
      </c>
      <c r="F68" s="84"/>
      <c r="G68" s="10"/>
      <c r="H68" s="1"/>
      <c r="I68" s="1"/>
      <c r="J68" s="1"/>
      <c r="K68" s="1"/>
      <c r="L68" s="1"/>
      <c r="M68" s="1"/>
      <c r="N68" s="1"/>
      <c r="O68" s="1"/>
      <c r="P68" s="1"/>
      <c r="Q68" s="1"/>
      <c r="R68" s="1"/>
      <c r="S68" s="1"/>
      <c r="T68" s="1"/>
      <c r="U68" s="1"/>
      <c r="V68" s="1"/>
      <c r="W68" s="1"/>
      <c r="X68" s="1"/>
      <c r="Y68" s="1"/>
      <c r="Z68" s="1"/>
    </row>
    <row r="69" spans="1:26" ht="12.75" customHeight="1">
      <c r="A69" s="4"/>
      <c r="B69" s="84"/>
      <c r="C69" s="84"/>
      <c r="D69" s="84"/>
      <c r="E69" s="84"/>
      <c r="F69" s="84"/>
      <c r="G69" s="10"/>
      <c r="H69" s="1"/>
      <c r="I69" s="1"/>
      <c r="J69" s="1"/>
      <c r="K69" s="1"/>
      <c r="L69" s="1"/>
      <c r="M69" s="1"/>
      <c r="N69" s="1"/>
      <c r="O69" s="1"/>
      <c r="P69" s="1"/>
      <c r="Q69" s="1"/>
      <c r="R69" s="1"/>
      <c r="S69" s="1"/>
      <c r="T69" s="1"/>
      <c r="U69" s="1"/>
      <c r="V69" s="1"/>
      <c r="W69" s="1"/>
      <c r="X69" s="1"/>
      <c r="Y69" s="1"/>
      <c r="Z69" s="1"/>
    </row>
    <row r="70" spans="1:26" ht="26.25" customHeight="1">
      <c r="A70" s="4" t="s">
        <v>435</v>
      </c>
      <c r="B70" s="313" t="s">
        <v>436</v>
      </c>
      <c r="C70" s="314"/>
      <c r="D70" s="335"/>
      <c r="E70" s="181">
        <v>30</v>
      </c>
      <c r="F70" s="84"/>
      <c r="G70" s="10"/>
      <c r="H70" s="1"/>
      <c r="I70" s="1"/>
      <c r="J70" s="1"/>
      <c r="K70" s="1"/>
      <c r="L70" s="1"/>
      <c r="M70" s="1"/>
      <c r="N70" s="1"/>
      <c r="O70" s="1"/>
      <c r="P70" s="1"/>
      <c r="Q70" s="1"/>
      <c r="R70" s="1"/>
      <c r="S70" s="1"/>
      <c r="T70" s="1"/>
      <c r="U70" s="1"/>
      <c r="V70" s="1"/>
      <c r="W70" s="1"/>
      <c r="X70" s="1"/>
      <c r="Y70" s="1"/>
      <c r="Z70" s="1"/>
    </row>
    <row r="71" spans="1:26" ht="12.75" customHeight="1">
      <c r="A71" s="4"/>
      <c r="B71" s="84"/>
      <c r="C71" s="84"/>
      <c r="D71" s="84"/>
      <c r="E71" s="84"/>
      <c r="F71" s="84"/>
      <c r="G71" s="10"/>
      <c r="H71" s="1"/>
      <c r="I71" s="1"/>
      <c r="J71" s="1"/>
      <c r="K71" s="1"/>
      <c r="L71" s="1"/>
      <c r="M71" s="1"/>
      <c r="N71" s="1"/>
      <c r="O71" s="1"/>
      <c r="P71" s="1"/>
      <c r="Q71" s="1"/>
      <c r="R71" s="1"/>
      <c r="S71" s="1"/>
      <c r="T71" s="1"/>
      <c r="U71" s="1"/>
      <c r="V71" s="1"/>
      <c r="W71" s="1"/>
      <c r="X71" s="1"/>
      <c r="Y71" s="1"/>
      <c r="Z71" s="1"/>
    </row>
    <row r="72" spans="1:26" ht="12.75" customHeight="1">
      <c r="A72" s="4" t="s">
        <v>437</v>
      </c>
      <c r="B72" s="313" t="s">
        <v>438</v>
      </c>
      <c r="C72" s="314"/>
      <c r="D72" s="314"/>
      <c r="E72" s="314"/>
      <c r="F72" s="314"/>
      <c r="G72" s="314"/>
      <c r="H72" s="1"/>
      <c r="I72" s="1"/>
      <c r="J72" s="1"/>
      <c r="K72" s="1"/>
      <c r="L72" s="1"/>
      <c r="M72" s="1"/>
      <c r="N72" s="1"/>
      <c r="O72" s="1"/>
      <c r="P72" s="1"/>
      <c r="Q72" s="1"/>
      <c r="R72" s="1"/>
      <c r="S72" s="1"/>
      <c r="T72" s="1"/>
      <c r="U72" s="1"/>
      <c r="V72" s="1"/>
      <c r="W72" s="1"/>
      <c r="X72" s="1"/>
      <c r="Y72" s="1"/>
      <c r="Z72" s="1"/>
    </row>
    <row r="73" spans="1:26" ht="12.75" customHeight="1">
      <c r="A73" s="4"/>
      <c r="B73" s="309"/>
      <c r="C73" s="307"/>
      <c r="D73" s="307"/>
      <c r="E73" s="307"/>
      <c r="F73" s="307"/>
      <c r="G73" s="307"/>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9" t="s">
        <v>439</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440</v>
      </c>
      <c r="B76" s="1" t="s">
        <v>441</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53"/>
      <c r="C78" s="314"/>
      <c r="D78" s="314"/>
      <c r="E78" s="61" t="s">
        <v>12</v>
      </c>
      <c r="F78" s="182" t="s">
        <v>13</v>
      </c>
      <c r="G78" s="3"/>
      <c r="H78" s="1"/>
      <c r="I78" s="1"/>
      <c r="J78" s="1"/>
      <c r="K78" s="1"/>
      <c r="L78" s="1"/>
      <c r="M78" s="1"/>
      <c r="N78" s="1"/>
      <c r="O78" s="1"/>
      <c r="P78" s="1"/>
      <c r="Q78" s="1"/>
      <c r="R78" s="1"/>
      <c r="S78" s="1"/>
      <c r="T78" s="1"/>
      <c r="U78" s="1"/>
      <c r="V78" s="1"/>
      <c r="W78" s="1"/>
      <c r="X78" s="1"/>
      <c r="Y78" s="1"/>
      <c r="Z78" s="1"/>
    </row>
    <row r="79" spans="1:26" ht="12.75" customHeight="1">
      <c r="A79" s="4"/>
      <c r="B79" s="364" t="s">
        <v>442</v>
      </c>
      <c r="C79" s="314"/>
      <c r="D79" s="335"/>
      <c r="E79" s="19" t="s">
        <v>1135</v>
      </c>
      <c r="F79" s="11"/>
      <c r="G79" s="3"/>
      <c r="H79" s="1"/>
      <c r="I79" s="1"/>
      <c r="J79" s="1"/>
      <c r="K79" s="1"/>
      <c r="L79" s="1"/>
      <c r="M79" s="1"/>
      <c r="N79" s="1"/>
      <c r="O79" s="1"/>
      <c r="P79" s="1"/>
      <c r="Q79" s="1"/>
      <c r="R79" s="1"/>
      <c r="S79" s="1"/>
      <c r="T79" s="1"/>
      <c r="U79" s="1"/>
      <c r="V79" s="1"/>
      <c r="W79" s="1"/>
      <c r="X79" s="1"/>
      <c r="Y79" s="1"/>
      <c r="Z79" s="1"/>
    </row>
    <row r="80" spans="1:26" ht="12.75" customHeight="1">
      <c r="A80" s="4"/>
      <c r="B80" s="364" t="s">
        <v>443</v>
      </c>
      <c r="C80" s="314"/>
      <c r="D80" s="335"/>
      <c r="E80" s="19" t="s">
        <v>1135</v>
      </c>
      <c r="F80" s="11"/>
      <c r="G80" s="3"/>
      <c r="H80" s="1"/>
      <c r="I80" s="1"/>
      <c r="J80" s="1"/>
      <c r="K80" s="1"/>
      <c r="L80" s="1"/>
      <c r="M80" s="1"/>
      <c r="N80" s="1"/>
      <c r="O80" s="1"/>
      <c r="P80" s="1"/>
      <c r="Q80" s="1"/>
      <c r="R80" s="1"/>
      <c r="S80" s="1"/>
      <c r="T80" s="1"/>
      <c r="U80" s="1"/>
      <c r="V80" s="1"/>
      <c r="W80" s="1"/>
      <c r="X80" s="1"/>
      <c r="Y80" s="1"/>
      <c r="Z80" s="1"/>
    </row>
    <row r="81" spans="1:26" ht="12.75" customHeight="1">
      <c r="A81" s="4"/>
      <c r="B81" s="364" t="s">
        <v>444</v>
      </c>
      <c r="C81" s="314"/>
      <c r="D81" s="335"/>
      <c r="E81" s="19" t="s">
        <v>1135</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53"/>
      <c r="C83" s="314"/>
      <c r="D83" s="314"/>
      <c r="E83" s="61" t="s">
        <v>260</v>
      </c>
      <c r="F83" s="182" t="s">
        <v>428</v>
      </c>
      <c r="G83" s="3"/>
      <c r="H83" s="1"/>
      <c r="I83" s="1"/>
      <c r="J83" s="1"/>
      <c r="K83" s="1"/>
      <c r="L83" s="1"/>
      <c r="M83" s="1"/>
      <c r="N83" s="1"/>
      <c r="O83" s="1"/>
      <c r="P83" s="1"/>
      <c r="Q83" s="1"/>
      <c r="R83" s="1"/>
      <c r="S83" s="1"/>
      <c r="T83" s="1"/>
      <c r="U83" s="1"/>
      <c r="V83" s="1"/>
      <c r="W83" s="1"/>
      <c r="X83" s="1"/>
      <c r="Y83" s="1"/>
      <c r="Z83" s="1"/>
    </row>
    <row r="84" spans="1:26" ht="12.75" customHeight="1">
      <c r="A84" s="4" t="s">
        <v>445</v>
      </c>
      <c r="B84" s="384" t="s">
        <v>446</v>
      </c>
      <c r="C84" s="314"/>
      <c r="D84" s="335"/>
      <c r="E84" s="326" t="s">
        <v>1137</v>
      </c>
      <c r="F84" s="380"/>
      <c r="G84" s="3"/>
      <c r="H84" s="1"/>
      <c r="I84" s="1"/>
      <c r="J84" s="1"/>
      <c r="K84" s="1"/>
      <c r="L84" s="1"/>
      <c r="M84" s="1"/>
      <c r="N84" s="1"/>
      <c r="O84" s="1"/>
      <c r="P84" s="1"/>
      <c r="Q84" s="1"/>
      <c r="R84" s="1"/>
      <c r="S84" s="1"/>
      <c r="T84" s="1"/>
      <c r="U84" s="1"/>
      <c r="V84" s="1"/>
      <c r="W84" s="1"/>
      <c r="X84" s="1"/>
      <c r="Y84" s="1"/>
      <c r="Z84" s="1"/>
    </row>
    <row r="85" spans="1:26" ht="12.75" customHeight="1">
      <c r="A85" s="4"/>
      <c r="B85" s="314"/>
      <c r="C85" s="314"/>
      <c r="D85" s="335"/>
      <c r="E85" s="379"/>
      <c r="F85" s="379"/>
      <c r="G85" s="3"/>
      <c r="H85" s="1"/>
      <c r="I85" s="1"/>
      <c r="J85" s="1"/>
      <c r="K85" s="1"/>
      <c r="L85" s="1"/>
      <c r="M85" s="1"/>
      <c r="N85" s="1"/>
      <c r="O85" s="1"/>
      <c r="P85" s="1"/>
      <c r="Q85" s="1"/>
      <c r="R85" s="1"/>
      <c r="S85" s="1"/>
      <c r="T85" s="1"/>
      <c r="U85" s="1"/>
      <c r="V85" s="1"/>
      <c r="W85" s="1"/>
      <c r="X85" s="1"/>
      <c r="Y85" s="1"/>
      <c r="Z85" s="1"/>
    </row>
    <row r="86" spans="1:26" ht="12.75" customHeight="1">
      <c r="A86" s="4"/>
      <c r="B86" s="314"/>
      <c r="C86" s="314"/>
      <c r="D86" s="335"/>
      <c r="E86" s="327"/>
      <c r="F86" s="327"/>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53"/>
      <c r="C88" s="314"/>
      <c r="D88" s="314"/>
      <c r="E88" s="61" t="s">
        <v>260</v>
      </c>
      <c r="F88" s="182" t="s">
        <v>428</v>
      </c>
      <c r="G88" s="3"/>
      <c r="H88" s="1"/>
      <c r="I88" s="1"/>
      <c r="J88" s="1"/>
      <c r="K88" s="1"/>
      <c r="L88" s="1"/>
      <c r="M88" s="1"/>
      <c r="N88" s="1"/>
      <c r="O88" s="1"/>
      <c r="P88" s="1"/>
      <c r="Q88" s="1"/>
      <c r="R88" s="1"/>
      <c r="S88" s="1"/>
      <c r="T88" s="1"/>
      <c r="U88" s="1"/>
      <c r="V88" s="1"/>
      <c r="W88" s="1"/>
      <c r="X88" s="1"/>
      <c r="Y88" s="1"/>
      <c r="Z88" s="1"/>
    </row>
    <row r="89" spans="1:26" ht="12.75" customHeight="1">
      <c r="A89" s="4" t="s">
        <v>447</v>
      </c>
      <c r="B89" s="378" t="s">
        <v>448</v>
      </c>
      <c r="C89" s="314"/>
      <c r="D89" s="335"/>
      <c r="E89" s="326" t="s">
        <v>1137</v>
      </c>
      <c r="F89" s="380"/>
      <c r="G89" s="3"/>
      <c r="H89" s="1"/>
      <c r="I89" s="1"/>
      <c r="J89" s="1"/>
      <c r="K89" s="1"/>
      <c r="L89" s="1"/>
      <c r="M89" s="1"/>
      <c r="N89" s="1"/>
      <c r="O89" s="1"/>
      <c r="P89" s="1"/>
      <c r="Q89" s="1"/>
      <c r="R89" s="1"/>
      <c r="S89" s="1"/>
      <c r="T89" s="1"/>
      <c r="U89" s="1"/>
      <c r="V89" s="1"/>
      <c r="W89" s="1"/>
      <c r="X89" s="1"/>
      <c r="Y89" s="1"/>
      <c r="Z89" s="1"/>
    </row>
    <row r="90" spans="1:26" ht="12.75" customHeight="1">
      <c r="A90" s="4"/>
      <c r="B90" s="314"/>
      <c r="C90" s="314"/>
      <c r="D90" s="335"/>
      <c r="E90" s="379"/>
      <c r="F90" s="379"/>
      <c r="G90" s="3"/>
      <c r="H90" s="1"/>
      <c r="I90" s="1"/>
      <c r="J90" s="1"/>
      <c r="K90" s="1"/>
      <c r="L90" s="1"/>
      <c r="M90" s="1"/>
      <c r="N90" s="1"/>
      <c r="O90" s="1"/>
      <c r="P90" s="1"/>
      <c r="Q90" s="1"/>
      <c r="R90" s="1"/>
      <c r="S90" s="1"/>
      <c r="T90" s="1"/>
      <c r="U90" s="1"/>
      <c r="V90" s="1"/>
      <c r="W90" s="1"/>
      <c r="X90" s="1"/>
      <c r="Y90" s="1"/>
      <c r="Z90" s="1"/>
    </row>
    <row r="91" spans="1:26" ht="12.75" customHeight="1">
      <c r="A91" s="4"/>
      <c r="B91" s="314"/>
      <c r="C91" s="314"/>
      <c r="D91" s="335"/>
      <c r="E91" s="379"/>
      <c r="F91" s="379"/>
      <c r="G91" s="3"/>
      <c r="H91" s="1"/>
      <c r="I91" s="1"/>
      <c r="J91" s="1"/>
      <c r="K91" s="1"/>
      <c r="L91" s="1"/>
      <c r="M91" s="1"/>
      <c r="N91" s="1"/>
      <c r="O91" s="1"/>
      <c r="P91" s="1"/>
      <c r="Q91" s="1"/>
      <c r="R91" s="1"/>
      <c r="S91" s="1"/>
      <c r="T91" s="1"/>
      <c r="U91" s="1"/>
      <c r="V91" s="1"/>
      <c r="W91" s="1"/>
      <c r="X91" s="1"/>
      <c r="Y91" s="1"/>
      <c r="Z91" s="1"/>
    </row>
    <row r="92" spans="1:26" ht="12.75" customHeight="1">
      <c r="A92" s="4"/>
      <c r="B92" s="307"/>
      <c r="C92" s="307"/>
      <c r="D92" s="370"/>
      <c r="E92" s="327"/>
      <c r="F92" s="327"/>
      <c r="G92" s="3"/>
      <c r="H92" s="1"/>
      <c r="I92" s="1"/>
      <c r="J92" s="1"/>
      <c r="K92" s="1"/>
      <c r="L92" s="1"/>
      <c r="M92" s="1"/>
      <c r="N92" s="1"/>
      <c r="O92" s="1"/>
      <c r="P92" s="1"/>
      <c r="Q92" s="1"/>
      <c r="R92" s="1"/>
      <c r="S92" s="1"/>
      <c r="T92" s="1"/>
      <c r="U92" s="1"/>
      <c r="V92" s="1"/>
      <c r="W92" s="1"/>
      <c r="X92" s="1"/>
      <c r="Y92" s="1"/>
      <c r="Z92" s="1"/>
    </row>
    <row r="93" spans="1:26" ht="12.75" customHeight="1">
      <c r="A93" s="4"/>
      <c r="B93" s="183"/>
      <c r="C93" s="183"/>
      <c r="D93" s="183"/>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53"/>
      <c r="C94" s="314"/>
      <c r="D94" s="314"/>
      <c r="E94" s="61" t="s">
        <v>12</v>
      </c>
      <c r="F94" s="182" t="s">
        <v>13</v>
      </c>
      <c r="G94" s="3"/>
      <c r="H94" s="1"/>
      <c r="I94" s="1"/>
      <c r="J94" s="1"/>
      <c r="K94" s="1"/>
      <c r="L94" s="1"/>
      <c r="M94" s="1"/>
      <c r="N94" s="1"/>
      <c r="O94" s="1"/>
      <c r="P94" s="1"/>
      <c r="Q94" s="1"/>
      <c r="R94" s="1"/>
      <c r="S94" s="1"/>
      <c r="T94" s="1"/>
      <c r="U94" s="1"/>
      <c r="V94" s="1"/>
      <c r="W94" s="1"/>
      <c r="X94" s="1"/>
      <c r="Y94" s="1"/>
      <c r="Z94" s="1"/>
    </row>
    <row r="95" spans="1:26" ht="12.75" customHeight="1">
      <c r="A95" s="4" t="s">
        <v>449</v>
      </c>
      <c r="B95" s="381" t="s">
        <v>450</v>
      </c>
      <c r="C95" s="314"/>
      <c r="D95" s="335"/>
      <c r="E95" s="326" t="s">
        <v>1135</v>
      </c>
      <c r="F95" s="380"/>
      <c r="G95" s="3"/>
      <c r="H95" s="1"/>
      <c r="I95" s="1"/>
      <c r="J95" s="1"/>
      <c r="K95" s="1"/>
      <c r="L95" s="1"/>
      <c r="M95" s="1"/>
      <c r="N95" s="1"/>
      <c r="O95" s="1"/>
      <c r="P95" s="1"/>
      <c r="Q95" s="1"/>
      <c r="R95" s="1"/>
      <c r="S95" s="1"/>
      <c r="T95" s="1"/>
      <c r="U95" s="1"/>
      <c r="V95" s="1"/>
      <c r="W95" s="1"/>
      <c r="X95" s="1"/>
      <c r="Y95" s="1"/>
      <c r="Z95" s="1"/>
    </row>
    <row r="96" spans="1:26" ht="12.75" customHeight="1">
      <c r="A96" s="4"/>
      <c r="B96" s="307"/>
      <c r="C96" s="307"/>
      <c r="D96" s="370"/>
      <c r="E96" s="327"/>
      <c r="F96" s="327"/>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82" t="s">
        <v>1138</v>
      </c>
      <c r="C98" s="382"/>
      <c r="D98" s="382"/>
      <c r="E98" s="382"/>
      <c r="F98" s="382"/>
      <c r="G98" s="3"/>
      <c r="H98" s="1"/>
      <c r="I98" s="1"/>
      <c r="J98" s="1"/>
      <c r="K98" s="1"/>
      <c r="L98" s="1"/>
      <c r="M98" s="1"/>
      <c r="N98" s="1"/>
      <c r="O98" s="1"/>
      <c r="P98" s="1"/>
      <c r="Q98" s="1"/>
      <c r="R98" s="1"/>
      <c r="S98" s="1"/>
      <c r="T98" s="1"/>
      <c r="U98" s="1"/>
      <c r="V98" s="1"/>
      <c r="W98" s="1"/>
      <c r="X98" s="1"/>
      <c r="Y98" s="1"/>
      <c r="Z98" s="1"/>
    </row>
    <row r="99" spans="1:26" ht="12.75" customHeight="1">
      <c r="A99" s="4"/>
      <c r="B99" s="383"/>
      <c r="C99" s="307"/>
      <c r="D99" s="307"/>
      <c r="E99" s="307"/>
      <c r="F99" s="307"/>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451</v>
      </c>
      <c r="B101" s="361" t="s">
        <v>452</v>
      </c>
      <c r="C101" s="314"/>
      <c r="D101" s="314"/>
      <c r="E101" s="314"/>
      <c r="F101" s="314"/>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06"/>
      <c r="C102" s="307"/>
      <c r="D102" s="307"/>
      <c r="E102" s="307"/>
      <c r="F102" s="307"/>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A1:G1"/>
    <mergeCell ref="B4:D4"/>
    <mergeCell ref="B5:D5"/>
    <mergeCell ref="B6:D6"/>
    <mergeCell ref="B8:G8"/>
    <mergeCell ref="B17:D17"/>
    <mergeCell ref="B23:D23"/>
    <mergeCell ref="B9:G9"/>
    <mergeCell ref="B24:D24"/>
    <mergeCell ref="B25:D25"/>
    <mergeCell ref="B27:E27"/>
    <mergeCell ref="B37:D37"/>
    <mergeCell ref="B41:F41"/>
    <mergeCell ref="B42:G42"/>
    <mergeCell ref="B44:G44"/>
    <mergeCell ref="B39:D39"/>
    <mergeCell ref="B53:D53"/>
    <mergeCell ref="B54:D54"/>
    <mergeCell ref="B56:G56"/>
    <mergeCell ref="B57:G57"/>
    <mergeCell ref="B59:C59"/>
    <mergeCell ref="B60:C60"/>
    <mergeCell ref="B62:D62"/>
    <mergeCell ref="B63:D63"/>
    <mergeCell ref="B65:D65"/>
    <mergeCell ref="B66:D66"/>
    <mergeCell ref="B68:D68"/>
    <mergeCell ref="B72:G72"/>
    <mergeCell ref="B73:G73"/>
    <mergeCell ref="E84:E86"/>
    <mergeCell ref="F84:F86"/>
    <mergeCell ref="B70:D70"/>
    <mergeCell ref="B78:D78"/>
    <mergeCell ref="B79:D79"/>
    <mergeCell ref="B80:D80"/>
    <mergeCell ref="B81:D81"/>
    <mergeCell ref="B83:D83"/>
    <mergeCell ref="B84:D86"/>
    <mergeCell ref="B95:D96"/>
    <mergeCell ref="B98:F98"/>
    <mergeCell ref="B99:F99"/>
    <mergeCell ref="B101:F101"/>
    <mergeCell ref="B102:F102"/>
    <mergeCell ref="E95:E96"/>
    <mergeCell ref="F95:F96"/>
    <mergeCell ref="B88:D88"/>
    <mergeCell ref="B89:D92"/>
    <mergeCell ref="E89:E92"/>
    <mergeCell ref="F89:F92"/>
    <mergeCell ref="B94:D94"/>
  </mergeCells>
  <hyperlinks>
    <hyperlink ref="B98" r:id="rId1" xr:uid="{B5719596-3DFF-4B1E-8871-1D1D07035C66}"/>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activeCell="B45" sqref="B45"/>
    </sheetView>
  </sheetViews>
  <sheetFormatPr defaultColWidth="12.6640625" defaultRowHeight="15" customHeight="1"/>
  <cols>
    <col min="1" max="1" width="4.44140625" customWidth="1"/>
    <col min="2" max="2" width="66.33203125" customWidth="1"/>
    <col min="3" max="3" width="12.6640625" customWidth="1"/>
    <col min="4" max="4" width="9.33203125" customWidth="1"/>
    <col min="5" max="6" width="8.6640625" hidden="1" customWidth="1"/>
    <col min="7" max="26" width="8.6640625" customWidth="1"/>
  </cols>
  <sheetData>
    <row r="1" spans="1:26" ht="12.75" customHeight="1">
      <c r="A1" s="310" t="s">
        <v>453</v>
      </c>
      <c r="B1" s="311"/>
      <c r="C1" s="312"/>
      <c r="D1" s="1"/>
      <c r="E1" s="1"/>
      <c r="F1" s="1"/>
      <c r="G1" s="1"/>
      <c r="H1" s="1"/>
      <c r="I1" s="1"/>
      <c r="J1" s="1"/>
      <c r="K1" s="1"/>
      <c r="L1" s="1"/>
      <c r="M1" s="1"/>
      <c r="N1" s="1"/>
      <c r="O1" s="1"/>
      <c r="P1" s="1"/>
      <c r="Q1" s="1"/>
      <c r="R1" s="1"/>
      <c r="S1" s="1"/>
      <c r="T1" s="1"/>
      <c r="U1" s="1"/>
      <c r="V1" s="1"/>
      <c r="W1" s="1"/>
      <c r="X1" s="1"/>
      <c r="Y1" s="1"/>
      <c r="Z1" s="1"/>
    </row>
    <row r="2" spans="1:26" ht="12.75" customHeight="1">
      <c r="A2" s="184"/>
      <c r="B2" s="184"/>
      <c r="C2" s="184"/>
      <c r="D2" s="1"/>
      <c r="E2" s="1"/>
      <c r="F2" s="1"/>
      <c r="G2" s="1"/>
      <c r="H2" s="1"/>
      <c r="I2" s="1"/>
      <c r="J2" s="1"/>
      <c r="K2" s="1"/>
      <c r="L2" s="1"/>
      <c r="M2" s="1"/>
      <c r="N2" s="1"/>
      <c r="O2" s="1"/>
      <c r="P2" s="1"/>
      <c r="Q2" s="1"/>
      <c r="R2" s="1"/>
      <c r="S2" s="1"/>
      <c r="T2" s="1"/>
      <c r="U2" s="1"/>
      <c r="V2" s="1"/>
      <c r="W2" s="1"/>
      <c r="X2" s="1"/>
      <c r="Y2" s="1"/>
      <c r="Z2" s="1"/>
    </row>
    <row r="3" spans="1:26" ht="28.5" customHeight="1">
      <c r="A3" s="4" t="s">
        <v>454</v>
      </c>
      <c r="B3" s="322" t="s">
        <v>455</v>
      </c>
      <c r="C3" s="314"/>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19" t="s">
        <v>1135</v>
      </c>
      <c r="B5" s="20" t="s">
        <v>456</v>
      </c>
      <c r="C5" s="185"/>
      <c r="D5" s="1"/>
      <c r="E5" s="1"/>
      <c r="F5" s="1"/>
      <c r="G5" s="1"/>
      <c r="H5" s="1"/>
      <c r="I5" s="1"/>
      <c r="J5" s="1"/>
      <c r="K5" s="1"/>
      <c r="L5" s="1"/>
      <c r="M5" s="1"/>
      <c r="N5" s="1"/>
      <c r="O5" s="1"/>
      <c r="P5" s="1"/>
      <c r="Q5" s="1"/>
      <c r="R5" s="1"/>
      <c r="S5" s="1"/>
      <c r="T5" s="1"/>
      <c r="U5" s="1"/>
      <c r="V5" s="1"/>
      <c r="W5" s="1"/>
      <c r="X5" s="1"/>
      <c r="Y5" s="1"/>
      <c r="Z5" s="1"/>
    </row>
    <row r="6" spans="1:26" ht="12.75" customHeight="1">
      <c r="A6" s="19" t="s">
        <v>1135</v>
      </c>
      <c r="B6" s="20" t="s">
        <v>457</v>
      </c>
      <c r="C6" s="185"/>
      <c r="D6" s="1"/>
      <c r="E6" s="1"/>
      <c r="F6" s="1"/>
      <c r="G6" s="1"/>
      <c r="H6" s="1"/>
      <c r="I6" s="1"/>
      <c r="J6" s="1"/>
      <c r="K6" s="1"/>
      <c r="L6" s="1"/>
      <c r="M6" s="1"/>
      <c r="N6" s="1"/>
      <c r="O6" s="1"/>
      <c r="P6" s="1"/>
      <c r="Q6" s="1"/>
      <c r="R6" s="1"/>
      <c r="S6" s="1"/>
      <c r="T6" s="1"/>
      <c r="U6" s="1"/>
      <c r="V6" s="1"/>
      <c r="W6" s="1"/>
      <c r="X6" s="1"/>
      <c r="Y6" s="1"/>
      <c r="Z6" s="1"/>
    </row>
    <row r="7" spans="1:26" ht="12.75" customHeight="1">
      <c r="A7" s="19" t="s">
        <v>1135</v>
      </c>
      <c r="B7" s="20" t="s">
        <v>458</v>
      </c>
      <c r="C7" s="185"/>
      <c r="D7" s="1"/>
      <c r="E7" s="1"/>
      <c r="F7" s="1"/>
      <c r="G7" s="1"/>
      <c r="H7" s="1"/>
      <c r="I7" s="1"/>
      <c r="J7" s="1"/>
      <c r="K7" s="1"/>
      <c r="L7" s="1"/>
      <c r="M7" s="1"/>
      <c r="N7" s="1"/>
      <c r="O7" s="1"/>
      <c r="P7" s="1"/>
      <c r="Q7" s="1"/>
      <c r="R7" s="1"/>
      <c r="S7" s="1"/>
      <c r="T7" s="1"/>
      <c r="U7" s="1"/>
      <c r="V7" s="1"/>
      <c r="W7" s="1"/>
      <c r="X7" s="1"/>
      <c r="Y7" s="1"/>
      <c r="Z7" s="1"/>
    </row>
    <row r="8" spans="1:26" ht="12.75" customHeight="1">
      <c r="A8" s="19" t="s">
        <v>1135</v>
      </c>
      <c r="B8" s="20" t="s">
        <v>459</v>
      </c>
      <c r="C8" s="185"/>
      <c r="D8" s="1"/>
      <c r="E8" s="1"/>
      <c r="F8" s="1"/>
      <c r="G8" s="1"/>
      <c r="H8" s="1"/>
      <c r="I8" s="1"/>
      <c r="J8" s="1"/>
      <c r="K8" s="1"/>
      <c r="L8" s="1"/>
      <c r="M8" s="1"/>
      <c r="N8" s="1"/>
      <c r="O8" s="1"/>
      <c r="P8" s="1"/>
      <c r="Q8" s="1"/>
      <c r="R8" s="1"/>
      <c r="S8" s="1"/>
      <c r="T8" s="1"/>
      <c r="U8" s="1"/>
      <c r="V8" s="1"/>
      <c r="W8" s="1"/>
      <c r="X8" s="1"/>
      <c r="Y8" s="1"/>
      <c r="Z8" s="1"/>
    </row>
    <row r="9" spans="1:26" ht="12.75" customHeight="1">
      <c r="A9" s="19" t="s">
        <v>1135</v>
      </c>
      <c r="B9" s="20" t="s">
        <v>460</v>
      </c>
      <c r="C9" s="185"/>
      <c r="D9" s="1"/>
      <c r="E9" s="1"/>
      <c r="F9" s="1"/>
      <c r="G9" s="1"/>
      <c r="H9" s="1"/>
      <c r="I9" s="1"/>
      <c r="J9" s="1"/>
      <c r="K9" s="1"/>
      <c r="L9" s="1"/>
      <c r="M9" s="1"/>
      <c r="N9" s="1"/>
      <c r="O9" s="1"/>
      <c r="P9" s="1"/>
      <c r="Q9" s="1"/>
      <c r="R9" s="1"/>
      <c r="S9" s="1"/>
      <c r="T9" s="1"/>
      <c r="U9" s="1"/>
      <c r="V9" s="1"/>
      <c r="W9" s="1"/>
      <c r="X9" s="1"/>
      <c r="Y9" s="1"/>
      <c r="Z9" s="1"/>
    </row>
    <row r="10" spans="1:26" ht="12.75" customHeight="1">
      <c r="A10" s="19" t="s">
        <v>1135</v>
      </c>
      <c r="B10" s="20" t="s">
        <v>461</v>
      </c>
      <c r="C10" s="185"/>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c r="B11" s="20" t="s">
        <v>462</v>
      </c>
      <c r="C11" s="185"/>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463</v>
      </c>
      <c r="C12" s="185"/>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464</v>
      </c>
      <c r="C13" s="185"/>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1135</v>
      </c>
      <c r="B14" s="20" t="s">
        <v>465</v>
      </c>
      <c r="C14" s="185"/>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1135</v>
      </c>
      <c r="B15" s="20" t="s">
        <v>466</v>
      </c>
      <c r="C15" s="185"/>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1135</v>
      </c>
      <c r="B16" s="20" t="s">
        <v>467</v>
      </c>
      <c r="C16" s="185"/>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t="s">
        <v>1135</v>
      </c>
      <c r="B17" s="20" t="s">
        <v>468</v>
      </c>
      <c r="C17" s="185"/>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t="s">
        <v>1135</v>
      </c>
      <c r="B18" s="20" t="s">
        <v>469</v>
      </c>
      <c r="C18" s="185"/>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1135</v>
      </c>
      <c r="B19" s="20" t="s">
        <v>470</v>
      </c>
      <c r="C19" s="185"/>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1135</v>
      </c>
      <c r="B20" s="20" t="s">
        <v>471</v>
      </c>
      <c r="C20" s="185"/>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c r="B21" s="20" t="s">
        <v>472</v>
      </c>
      <c r="C21" s="185"/>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473</v>
      </c>
      <c r="C22" s="185"/>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474</v>
      </c>
      <c r="C23" s="185"/>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06"/>
      <c r="C24" s="307"/>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475</v>
      </c>
      <c r="B26" s="5" t="s">
        <v>476</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5" t="s">
        <v>477</v>
      </c>
      <c r="B28" s="84" t="s">
        <v>478</v>
      </c>
      <c r="C28" s="84"/>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1135</v>
      </c>
      <c r="B29" s="20" t="s">
        <v>479</v>
      </c>
      <c r="C29" s="185"/>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480</v>
      </c>
      <c r="C30" s="185"/>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1135</v>
      </c>
      <c r="B31" s="20" t="s">
        <v>481</v>
      </c>
      <c r="C31" s="185"/>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c r="B32" s="20" t="s">
        <v>482</v>
      </c>
      <c r="C32" s="185"/>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c r="B33" s="20" t="s">
        <v>185</v>
      </c>
      <c r="C33" s="185"/>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483</v>
      </c>
      <c r="C34" s="185"/>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1135</v>
      </c>
      <c r="B35" s="20" t="s">
        <v>484</v>
      </c>
      <c r="C35" s="185"/>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485</v>
      </c>
      <c r="C36" s="185"/>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1135</v>
      </c>
      <c r="B37" s="20" t="s">
        <v>180</v>
      </c>
      <c r="C37" s="185"/>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486</v>
      </c>
      <c r="C38" s="185"/>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1135</v>
      </c>
      <c r="B39" s="20" t="s">
        <v>487</v>
      </c>
      <c r="C39" s="185"/>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1135</v>
      </c>
      <c r="B40" s="20" t="s">
        <v>488</v>
      </c>
      <c r="C40" s="185"/>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48</v>
      </c>
      <c r="C41" s="185"/>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386"/>
      <c r="C42" s="307"/>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6"/>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activeCell="A2" sqref="A2"/>
    </sheetView>
  </sheetViews>
  <sheetFormatPr defaultColWidth="12.6640625" defaultRowHeight="15" customHeight="1"/>
  <cols>
    <col min="1" max="1" width="3.6640625" customWidth="1"/>
    <col min="2" max="2" width="27" customWidth="1"/>
    <col min="3" max="3" width="4.6640625" customWidth="1"/>
    <col min="4" max="4" width="10.6640625" customWidth="1"/>
    <col min="5" max="5" width="20.44140625" customWidth="1"/>
    <col min="6" max="6" width="19.5546875" customWidth="1"/>
    <col min="7" max="7" width="9.33203125" customWidth="1"/>
    <col min="8" max="8" width="12" customWidth="1"/>
    <col min="9" max="9" width="0.6640625" customWidth="1"/>
    <col min="10" max="27" width="8.6640625" customWidth="1"/>
  </cols>
  <sheetData>
    <row r="1" spans="1:27" ht="12.75" customHeight="1">
      <c r="A1" s="310" t="s">
        <v>489</v>
      </c>
      <c r="B1" s="311"/>
      <c r="C1" s="311"/>
      <c r="D1" s="311"/>
      <c r="E1" s="311"/>
      <c r="F1" s="312"/>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490</v>
      </c>
      <c r="B3" s="392" t="s">
        <v>1102</v>
      </c>
      <c r="C3" s="307"/>
      <c r="D3" s="307"/>
      <c r="E3" s="307"/>
      <c r="F3" s="307"/>
      <c r="G3" s="1"/>
      <c r="H3" s="1"/>
      <c r="I3" s="1"/>
      <c r="J3" s="1"/>
      <c r="K3" s="1"/>
      <c r="L3" s="1"/>
      <c r="M3" s="1"/>
      <c r="N3" s="1"/>
      <c r="O3" s="1"/>
      <c r="P3" s="1"/>
      <c r="Q3" s="1"/>
      <c r="R3" s="1"/>
      <c r="S3" s="1"/>
      <c r="T3" s="1"/>
      <c r="U3" s="1"/>
      <c r="V3" s="1"/>
      <c r="W3" s="1"/>
      <c r="X3" s="1"/>
      <c r="Y3" s="1"/>
      <c r="Z3" s="1"/>
      <c r="AA3" s="1"/>
    </row>
    <row r="4" spans="1:27" ht="37.5" customHeight="1">
      <c r="A4" s="4"/>
      <c r="B4" s="393"/>
      <c r="C4" s="317"/>
      <c r="D4" s="318"/>
      <c r="E4" s="187" t="s">
        <v>1069</v>
      </c>
      <c r="F4" s="188" t="s">
        <v>78</v>
      </c>
      <c r="G4" s="1"/>
      <c r="H4" s="1"/>
      <c r="I4" s="1"/>
      <c r="J4" s="1"/>
      <c r="K4" s="1"/>
      <c r="L4" s="1"/>
      <c r="M4" s="1"/>
      <c r="N4" s="1"/>
      <c r="O4" s="1"/>
      <c r="P4" s="1"/>
      <c r="Q4" s="1"/>
      <c r="R4" s="1"/>
      <c r="S4" s="1"/>
      <c r="T4" s="1"/>
      <c r="U4" s="1"/>
      <c r="V4" s="1"/>
      <c r="W4" s="1"/>
      <c r="X4" s="1"/>
      <c r="Y4" s="1"/>
      <c r="Z4" s="1"/>
      <c r="AA4" s="1"/>
    </row>
    <row r="5" spans="1:27" ht="39.75" customHeight="1">
      <c r="A5" s="4"/>
      <c r="B5" s="319" t="s">
        <v>1070</v>
      </c>
      <c r="C5" s="317"/>
      <c r="D5" s="318"/>
      <c r="E5" s="129">
        <v>0.16719999999999999</v>
      </c>
      <c r="F5" s="189">
        <v>0.17560000000000001</v>
      </c>
      <c r="G5" s="1"/>
      <c r="H5" s="1"/>
      <c r="I5" s="1"/>
      <c r="J5" s="1"/>
      <c r="K5" s="1"/>
      <c r="L5" s="1"/>
      <c r="M5" s="1"/>
      <c r="N5" s="1"/>
      <c r="O5" s="1"/>
      <c r="P5" s="1"/>
      <c r="Q5" s="1"/>
      <c r="R5" s="1"/>
      <c r="S5" s="1"/>
      <c r="T5" s="1"/>
      <c r="U5" s="1"/>
      <c r="V5" s="1"/>
      <c r="W5" s="1"/>
      <c r="X5" s="1"/>
      <c r="Y5" s="1"/>
      <c r="Z5" s="1"/>
      <c r="AA5" s="1"/>
    </row>
    <row r="6" spans="1:27" ht="12.75" customHeight="1">
      <c r="A6" s="4"/>
      <c r="B6" s="319" t="s">
        <v>491</v>
      </c>
      <c r="C6" s="317"/>
      <c r="D6" s="318"/>
      <c r="E6" s="189">
        <v>0</v>
      </c>
      <c r="F6" s="189">
        <v>0.04</v>
      </c>
      <c r="G6" s="1"/>
      <c r="H6" s="1"/>
      <c r="I6" s="1"/>
      <c r="J6" s="1"/>
      <c r="K6" s="1"/>
      <c r="L6" s="1"/>
      <c r="M6" s="1"/>
      <c r="N6" s="1"/>
      <c r="O6" s="1"/>
      <c r="P6" s="1"/>
      <c r="Q6" s="1"/>
      <c r="R6" s="1"/>
      <c r="S6" s="1"/>
      <c r="T6" s="1"/>
      <c r="U6" s="1"/>
      <c r="V6" s="1"/>
      <c r="W6" s="1"/>
      <c r="X6" s="1"/>
      <c r="Y6" s="1"/>
      <c r="Z6" s="1"/>
      <c r="AA6" s="1"/>
    </row>
    <row r="7" spans="1:27" ht="12.75" customHeight="1">
      <c r="A7" s="4"/>
      <c r="B7" s="319" t="s">
        <v>492</v>
      </c>
      <c r="C7" s="317"/>
      <c r="D7" s="318"/>
      <c r="E7" s="189">
        <v>0</v>
      </c>
      <c r="F7" s="189">
        <v>0.05</v>
      </c>
      <c r="G7" s="1"/>
      <c r="H7" s="1"/>
      <c r="I7" s="1"/>
      <c r="J7" s="1"/>
      <c r="K7" s="1"/>
      <c r="L7" s="1"/>
      <c r="M7" s="1"/>
      <c r="N7" s="1"/>
      <c r="O7" s="1"/>
      <c r="P7" s="1"/>
      <c r="Q7" s="1"/>
      <c r="R7" s="1"/>
      <c r="S7" s="1"/>
      <c r="T7" s="1"/>
      <c r="U7" s="1"/>
      <c r="V7" s="1"/>
      <c r="W7" s="1"/>
      <c r="X7" s="1"/>
      <c r="Y7" s="1"/>
      <c r="Z7" s="1"/>
      <c r="AA7" s="1"/>
    </row>
    <row r="8" spans="1:27" ht="24.75" customHeight="1">
      <c r="A8" s="4"/>
      <c r="B8" s="319" t="s">
        <v>493</v>
      </c>
      <c r="C8" s="317"/>
      <c r="D8" s="318"/>
      <c r="E8" s="189">
        <v>0.51670000000000005</v>
      </c>
      <c r="F8" s="189">
        <v>0.2752</v>
      </c>
      <c r="G8" s="1"/>
      <c r="H8" s="1"/>
      <c r="I8" s="1"/>
      <c r="J8" s="1"/>
      <c r="K8" s="1"/>
      <c r="L8" s="1"/>
      <c r="M8" s="1"/>
      <c r="N8" s="1"/>
      <c r="O8" s="1"/>
      <c r="P8" s="1"/>
      <c r="Q8" s="1"/>
      <c r="R8" s="1"/>
      <c r="S8" s="1"/>
      <c r="T8" s="1"/>
      <c r="U8" s="1"/>
      <c r="V8" s="1"/>
      <c r="W8" s="1"/>
      <c r="X8" s="1"/>
      <c r="Y8" s="1"/>
      <c r="Z8" s="1"/>
      <c r="AA8" s="1"/>
    </row>
    <row r="9" spans="1:27" ht="12.75" customHeight="1">
      <c r="A9" s="4"/>
      <c r="B9" s="319" t="s">
        <v>494</v>
      </c>
      <c r="C9" s="317"/>
      <c r="D9" s="318"/>
      <c r="E9" s="189">
        <f>1-E8</f>
        <v>0.48329999999999995</v>
      </c>
      <c r="F9" s="189">
        <f>1-F8</f>
        <v>0.7248</v>
      </c>
      <c r="G9" s="1"/>
      <c r="H9" s="1"/>
      <c r="I9" s="1"/>
      <c r="J9" s="1"/>
      <c r="K9" s="1"/>
      <c r="L9" s="1"/>
      <c r="M9" s="1"/>
      <c r="N9" s="1"/>
      <c r="O9" s="1"/>
      <c r="P9" s="1"/>
      <c r="Q9" s="1"/>
      <c r="R9" s="1"/>
      <c r="S9" s="1"/>
      <c r="T9" s="1"/>
      <c r="U9" s="1"/>
      <c r="V9" s="1"/>
      <c r="W9" s="1"/>
      <c r="X9" s="1"/>
      <c r="Y9" s="1"/>
      <c r="Z9" s="1"/>
      <c r="AA9" s="1"/>
    </row>
    <row r="10" spans="1:27" ht="12.75" customHeight="1">
      <c r="A10" s="4"/>
      <c r="B10" s="319" t="s">
        <v>495</v>
      </c>
      <c r="C10" s="317"/>
      <c r="D10" s="318"/>
      <c r="E10" s="189">
        <v>2.8400000000000002E-2</v>
      </c>
      <c r="F10" s="189">
        <v>0.14499999999999999</v>
      </c>
      <c r="G10" s="1"/>
      <c r="H10" s="1"/>
      <c r="I10" s="1"/>
      <c r="J10" s="1"/>
      <c r="K10" s="1"/>
      <c r="L10" s="1"/>
      <c r="M10" s="1"/>
      <c r="N10" s="1"/>
      <c r="O10" s="1"/>
      <c r="P10" s="1"/>
      <c r="Q10" s="1"/>
      <c r="R10" s="1"/>
      <c r="S10" s="1"/>
      <c r="T10" s="1"/>
      <c r="U10" s="1"/>
      <c r="V10" s="1"/>
      <c r="W10" s="1"/>
      <c r="X10" s="1"/>
      <c r="Y10" s="1"/>
      <c r="Z10" s="1"/>
      <c r="AA10" s="1"/>
    </row>
    <row r="11" spans="1:27" ht="12.75" customHeight="1">
      <c r="A11" s="4"/>
      <c r="B11" s="319" t="s">
        <v>496</v>
      </c>
      <c r="C11" s="317"/>
      <c r="D11" s="318"/>
      <c r="E11" s="190">
        <v>18.649999999999999</v>
      </c>
      <c r="F11" s="190">
        <v>21.3</v>
      </c>
      <c r="G11" s="1"/>
      <c r="H11" s="1"/>
      <c r="I11" s="1"/>
      <c r="J11" s="1"/>
      <c r="K11" s="1"/>
      <c r="L11" s="1"/>
      <c r="M11" s="1"/>
      <c r="N11" s="1"/>
      <c r="O11" s="1"/>
      <c r="P11" s="1"/>
      <c r="Q11" s="1"/>
      <c r="R11" s="1"/>
      <c r="S11" s="1"/>
      <c r="T11" s="1"/>
      <c r="U11" s="1"/>
      <c r="V11" s="1"/>
      <c r="W11" s="1"/>
      <c r="X11" s="1"/>
      <c r="Y11" s="1"/>
      <c r="Z11" s="1"/>
      <c r="AA11" s="1"/>
    </row>
    <row r="12" spans="1:27" ht="12.75" customHeight="1">
      <c r="A12" s="4"/>
      <c r="B12" s="319" t="s">
        <v>497</v>
      </c>
      <c r="C12" s="317"/>
      <c r="D12" s="318"/>
      <c r="E12" s="190">
        <v>18.77</v>
      </c>
      <c r="F12" s="190">
        <v>22.2</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498</v>
      </c>
      <c r="B14" s="354" t="s">
        <v>499</v>
      </c>
      <c r="C14" s="314"/>
      <c r="D14" s="314"/>
      <c r="E14" s="314"/>
      <c r="F14" s="314"/>
      <c r="G14" s="1"/>
      <c r="H14" s="1"/>
      <c r="I14" s="1"/>
      <c r="J14" s="1"/>
      <c r="K14" s="1"/>
      <c r="L14" s="1"/>
      <c r="M14" s="1"/>
      <c r="N14" s="1"/>
      <c r="O14" s="1"/>
      <c r="P14" s="1"/>
      <c r="Q14" s="1"/>
      <c r="R14" s="1"/>
      <c r="S14" s="1"/>
      <c r="T14" s="1"/>
      <c r="U14" s="1"/>
      <c r="V14" s="1"/>
      <c r="W14" s="1"/>
      <c r="X14" s="1"/>
      <c r="Y14" s="1"/>
      <c r="Z14" s="1"/>
      <c r="AA14" s="1"/>
    </row>
    <row r="15" spans="1:27" ht="12.75" customHeight="1">
      <c r="A15" s="4"/>
      <c r="B15" s="75"/>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1135</v>
      </c>
      <c r="B16" s="97" t="s">
        <v>500</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1135</v>
      </c>
      <c r="B17" s="3" t="s">
        <v>501</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1135</v>
      </c>
      <c r="B18" s="3" t="s">
        <v>502</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1135</v>
      </c>
      <c r="B19" s="3" t="s">
        <v>503</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c r="B20" s="3" t="s">
        <v>504</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1135</v>
      </c>
      <c r="B21" s="391" t="s">
        <v>505</v>
      </c>
      <c r="C21" s="314"/>
      <c r="D21" s="314"/>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1135</v>
      </c>
      <c r="B22" s="3" t="s">
        <v>506</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c r="B23" s="3" t="s">
        <v>507</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t="s">
        <v>1135</v>
      </c>
      <c r="B24" s="3" t="s">
        <v>508</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c r="B25" s="3" t="s">
        <v>509</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1135</v>
      </c>
      <c r="B26" s="3" t="s">
        <v>510</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c r="B27" s="3" t="s">
        <v>511</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t="s">
        <v>1135</v>
      </c>
      <c r="B28" s="3" t="s">
        <v>512</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1135</v>
      </c>
      <c r="B29" s="3" t="s">
        <v>513</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c r="B30" s="3" t="s">
        <v>514</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1135</v>
      </c>
      <c r="B31" s="3" t="s">
        <v>515</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1135</v>
      </c>
      <c r="B32" s="3" t="s">
        <v>516</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t="s">
        <v>1135</v>
      </c>
      <c r="B33" s="3" t="s">
        <v>517</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c r="B34" s="3" t="s">
        <v>518</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t="s">
        <v>1135</v>
      </c>
      <c r="B35" s="3" t="s">
        <v>519</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t="s">
        <v>1135</v>
      </c>
      <c r="B36" s="3" t="s">
        <v>520</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521</v>
      </c>
      <c r="B38" s="392" t="s">
        <v>522</v>
      </c>
      <c r="C38" s="307"/>
      <c r="D38" s="307"/>
      <c r="E38" s="307"/>
      <c r="F38" s="307"/>
      <c r="G38" s="1"/>
      <c r="H38" s="1"/>
      <c r="I38" s="1"/>
      <c r="J38" s="1"/>
      <c r="K38" s="1"/>
      <c r="L38" s="1"/>
      <c r="M38" s="1"/>
      <c r="N38" s="1"/>
      <c r="O38" s="1"/>
      <c r="P38" s="1"/>
      <c r="Q38" s="1"/>
      <c r="R38" s="1"/>
      <c r="S38" s="1"/>
      <c r="T38" s="1"/>
      <c r="U38" s="1"/>
      <c r="V38" s="1"/>
      <c r="W38" s="1"/>
      <c r="X38" s="1"/>
      <c r="Y38" s="1"/>
      <c r="Z38" s="1"/>
      <c r="AA38" s="1"/>
    </row>
    <row r="39" spans="1:27" ht="51" customHeight="1">
      <c r="A39" s="4"/>
      <c r="B39" s="136"/>
      <c r="C39" s="387" t="s">
        <v>523</v>
      </c>
      <c r="D39" s="318"/>
      <c r="E39" s="191" t="s">
        <v>524</v>
      </c>
      <c r="F39" s="387" t="s">
        <v>525</v>
      </c>
      <c r="G39" s="318"/>
      <c r="H39" s="387" t="s">
        <v>526</v>
      </c>
      <c r="I39" s="318"/>
      <c r="J39" s="106"/>
      <c r="K39" s="106"/>
      <c r="L39" s="106"/>
      <c r="M39" s="106"/>
      <c r="N39" s="106"/>
      <c r="O39" s="106"/>
      <c r="P39" s="106"/>
      <c r="Q39" s="106"/>
      <c r="R39" s="106"/>
      <c r="S39" s="106"/>
      <c r="T39" s="106"/>
      <c r="U39" s="106"/>
      <c r="V39" s="106"/>
      <c r="W39" s="106"/>
      <c r="X39" s="106"/>
      <c r="Y39" s="106"/>
      <c r="Z39" s="106"/>
      <c r="AA39" s="106"/>
    </row>
    <row r="40" spans="1:27" ht="12.75" customHeight="1">
      <c r="A40" s="4"/>
      <c r="B40" s="94" t="s">
        <v>527</v>
      </c>
      <c r="C40" s="389"/>
      <c r="D40" s="318"/>
      <c r="E40" s="179" t="s">
        <v>1135</v>
      </c>
      <c r="F40" s="388"/>
      <c r="G40" s="318"/>
      <c r="H40" s="388"/>
      <c r="I40" s="318"/>
      <c r="J40" s="1"/>
      <c r="K40" s="1"/>
      <c r="L40" s="1"/>
      <c r="M40" s="1"/>
      <c r="N40" s="1"/>
      <c r="O40" s="1"/>
      <c r="P40" s="1"/>
      <c r="Q40" s="1"/>
      <c r="R40" s="1"/>
      <c r="S40" s="1"/>
      <c r="T40" s="1"/>
      <c r="U40" s="1"/>
      <c r="V40" s="1"/>
      <c r="W40" s="1"/>
      <c r="X40" s="1"/>
      <c r="Y40" s="1"/>
      <c r="Z40" s="1"/>
      <c r="AA40" s="1"/>
    </row>
    <row r="41" spans="1:27" ht="12.75" customHeight="1">
      <c r="A41" s="4"/>
      <c r="B41" s="94" t="s">
        <v>528</v>
      </c>
      <c r="C41" s="389"/>
      <c r="D41" s="318"/>
      <c r="E41" s="179"/>
      <c r="F41" s="388"/>
      <c r="G41" s="318"/>
      <c r="H41" s="388"/>
      <c r="I41" s="318"/>
      <c r="J41" s="1"/>
      <c r="K41" s="1"/>
      <c r="L41" s="1"/>
      <c r="M41" s="1"/>
      <c r="N41" s="1"/>
      <c r="O41" s="1"/>
      <c r="P41" s="1"/>
      <c r="Q41" s="1"/>
      <c r="R41" s="1"/>
      <c r="S41" s="1"/>
      <c r="T41" s="1"/>
      <c r="U41" s="1"/>
      <c r="V41" s="1"/>
      <c r="W41" s="1"/>
      <c r="X41" s="1"/>
      <c r="Y41" s="1"/>
      <c r="Z41" s="1"/>
      <c r="AA41" s="1"/>
    </row>
    <row r="42" spans="1:27" ht="12.75" customHeight="1">
      <c r="A42" s="4"/>
      <c r="B42" s="94" t="s">
        <v>529</v>
      </c>
      <c r="C42" s="389"/>
      <c r="D42" s="318"/>
      <c r="E42" s="179"/>
      <c r="F42" s="388"/>
      <c r="G42" s="318"/>
      <c r="H42" s="388"/>
      <c r="I42" s="318"/>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530</v>
      </c>
      <c r="B44" s="354" t="s">
        <v>1068</v>
      </c>
      <c r="C44" s="314"/>
      <c r="D44" s="314"/>
      <c r="E44" s="314"/>
      <c r="F44" s="314"/>
      <c r="G44" s="1"/>
      <c r="H44" s="1"/>
      <c r="I44" s="1"/>
      <c r="J44" s="1"/>
      <c r="K44" s="1"/>
      <c r="L44" s="1"/>
      <c r="M44" s="1"/>
      <c r="N44" s="1"/>
      <c r="O44" s="1"/>
      <c r="P44" s="1"/>
      <c r="Q44" s="1"/>
      <c r="R44" s="1"/>
      <c r="S44" s="1"/>
      <c r="T44" s="1"/>
      <c r="U44" s="1"/>
      <c r="V44" s="1"/>
      <c r="W44" s="1"/>
      <c r="X44" s="1"/>
      <c r="Y44" s="1"/>
      <c r="Z44" s="1"/>
      <c r="AA44" s="1"/>
    </row>
    <row r="45" spans="1:27" ht="14.25" customHeight="1">
      <c r="A45" s="4"/>
      <c r="B45" s="75"/>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1135</v>
      </c>
      <c r="B46" s="3" t="s">
        <v>531</v>
      </c>
      <c r="C46" s="192"/>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c r="B47" s="3" t="s">
        <v>532</v>
      </c>
      <c r="C47" s="192"/>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c r="B48" s="3" t="s">
        <v>533</v>
      </c>
      <c r="C48" s="192"/>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c r="B49" s="390" t="s">
        <v>534</v>
      </c>
      <c r="C49" s="314"/>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1135</v>
      </c>
      <c r="B50" s="390" t="s">
        <v>535</v>
      </c>
      <c r="C50" s="314"/>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t="s">
        <v>1135</v>
      </c>
      <c r="B51" s="390" t="s">
        <v>536</v>
      </c>
      <c r="C51" s="314"/>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t="s">
        <v>1135</v>
      </c>
      <c r="B52" s="390" t="s">
        <v>537</v>
      </c>
      <c r="C52" s="314"/>
      <c r="D52" s="314"/>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c r="B53" s="3" t="s">
        <v>538</v>
      </c>
      <c r="C53" s="192"/>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539</v>
      </c>
      <c r="C54" s="192"/>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c r="B55" s="3" t="s">
        <v>540</v>
      </c>
      <c r="C55" s="192"/>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541</v>
      </c>
      <c r="C56" s="192"/>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3" t="s">
        <v>542</v>
      </c>
      <c r="C57" s="192"/>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543</v>
      </c>
      <c r="C58" s="192"/>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61"/>
      <c r="C60" s="314"/>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election sqref="A1:E1"/>
    </sheetView>
  </sheetViews>
  <sheetFormatPr defaultColWidth="12.6640625" defaultRowHeight="15" customHeight="1"/>
  <cols>
    <col min="1" max="1" width="3.6640625" customWidth="1"/>
    <col min="2" max="2" width="31.6640625" customWidth="1"/>
    <col min="3" max="5" width="18.6640625" customWidth="1"/>
    <col min="6" max="6" width="0.6640625" customWidth="1"/>
    <col min="7" max="26" width="8.6640625" customWidth="1"/>
  </cols>
  <sheetData>
    <row r="1" spans="1:26" ht="12.75" customHeight="1">
      <c r="A1" s="310" t="s">
        <v>544</v>
      </c>
      <c r="B1" s="311"/>
      <c r="C1" s="311"/>
      <c r="D1" s="311"/>
      <c r="E1" s="312"/>
      <c r="F1" s="1"/>
      <c r="G1" s="1"/>
      <c r="H1" s="1"/>
      <c r="I1" s="1"/>
      <c r="J1" s="1"/>
      <c r="K1" s="1"/>
      <c r="L1" s="1"/>
      <c r="M1" s="1"/>
      <c r="N1" s="1"/>
      <c r="O1" s="1"/>
      <c r="P1" s="1"/>
      <c r="Q1" s="1"/>
      <c r="R1" s="1"/>
      <c r="S1" s="1"/>
      <c r="T1" s="1"/>
      <c r="U1" s="1"/>
      <c r="V1" s="1"/>
      <c r="W1" s="1"/>
      <c r="X1" s="1"/>
      <c r="Y1" s="1"/>
      <c r="Z1" s="1"/>
    </row>
    <row r="2" spans="1:26" ht="6.75" customHeight="1">
      <c r="A2" s="184"/>
      <c r="B2" s="184"/>
      <c r="C2" s="184"/>
      <c r="D2" s="184"/>
      <c r="E2" s="184"/>
      <c r="F2" s="1"/>
      <c r="G2" s="1"/>
      <c r="H2" s="1"/>
      <c r="I2" s="1"/>
      <c r="J2" s="1"/>
      <c r="K2" s="1"/>
      <c r="L2" s="1"/>
      <c r="M2" s="1"/>
      <c r="N2" s="1"/>
      <c r="O2" s="1"/>
      <c r="P2" s="1"/>
      <c r="Q2" s="1"/>
      <c r="R2" s="1"/>
      <c r="S2" s="1"/>
      <c r="T2" s="1"/>
      <c r="U2" s="1"/>
      <c r="V2" s="1"/>
      <c r="W2" s="1"/>
      <c r="X2" s="1"/>
      <c r="Y2" s="1"/>
      <c r="Z2" s="1"/>
    </row>
    <row r="3" spans="1:26" ht="12.75" customHeight="1">
      <c r="A3" s="4" t="s">
        <v>545</v>
      </c>
      <c r="B3" s="173" t="s">
        <v>546</v>
      </c>
      <c r="C3" s="173"/>
      <c r="D3" s="173"/>
      <c r="E3" s="173"/>
      <c r="F3" s="1"/>
      <c r="G3" s="1"/>
      <c r="H3" s="1"/>
      <c r="I3" s="1"/>
      <c r="J3" s="1"/>
      <c r="K3" s="1"/>
      <c r="L3" s="1"/>
      <c r="M3" s="1"/>
      <c r="N3" s="1"/>
      <c r="O3" s="1"/>
      <c r="P3" s="1"/>
      <c r="Q3" s="1"/>
      <c r="R3" s="1"/>
      <c r="S3" s="1"/>
      <c r="T3" s="1"/>
      <c r="U3" s="1"/>
      <c r="V3" s="1"/>
      <c r="W3" s="1"/>
      <c r="X3" s="1"/>
      <c r="Y3" s="1"/>
      <c r="Z3" s="1"/>
    </row>
    <row r="4" spans="1:26" ht="12.75" customHeight="1">
      <c r="A4" s="2"/>
      <c r="B4" s="397" t="s">
        <v>1139</v>
      </c>
      <c r="C4" s="307"/>
      <c r="D4" s="307"/>
      <c r="E4" s="307"/>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54" t="s">
        <v>547</v>
      </c>
      <c r="C6" s="314"/>
      <c r="D6" s="314"/>
      <c r="E6" s="314"/>
      <c r="F6" s="314"/>
      <c r="G6" s="75"/>
      <c r="H6" s="75"/>
      <c r="I6" s="75"/>
      <c r="J6" s="75"/>
      <c r="K6" s="75"/>
      <c r="L6" s="75"/>
      <c r="M6" s="75"/>
      <c r="N6" s="75"/>
      <c r="O6" s="75"/>
      <c r="P6" s="75"/>
      <c r="Q6" s="75"/>
      <c r="R6" s="75"/>
      <c r="S6" s="75"/>
      <c r="T6" s="75"/>
      <c r="U6" s="75"/>
      <c r="V6" s="75"/>
      <c r="W6" s="75"/>
      <c r="X6" s="75"/>
      <c r="Y6" s="75"/>
      <c r="Z6" s="75"/>
    </row>
    <row r="7" spans="1:26" ht="14.25" customHeight="1">
      <c r="A7" s="2"/>
      <c r="B7" s="75"/>
      <c r="C7" s="75"/>
      <c r="D7" s="75"/>
      <c r="E7" s="75"/>
      <c r="F7" s="1"/>
      <c r="G7" s="1"/>
      <c r="H7" s="1"/>
      <c r="I7" s="1"/>
      <c r="J7" s="1"/>
      <c r="K7" s="1"/>
      <c r="L7" s="1"/>
      <c r="M7" s="1"/>
      <c r="N7" s="1"/>
      <c r="O7" s="1"/>
      <c r="P7" s="1"/>
      <c r="Q7" s="1"/>
      <c r="R7" s="1"/>
      <c r="S7" s="1"/>
      <c r="T7" s="1"/>
      <c r="U7" s="1"/>
      <c r="V7" s="1"/>
      <c r="W7" s="1"/>
      <c r="X7" s="1"/>
      <c r="Y7" s="1"/>
      <c r="Z7" s="1"/>
    </row>
    <row r="8" spans="1:26" ht="12" customHeight="1">
      <c r="A8" s="19"/>
      <c r="B8" s="313" t="s">
        <v>548</v>
      </c>
      <c r="C8" s="314"/>
      <c r="D8" s="314"/>
      <c r="E8" s="314"/>
      <c r="F8" s="314"/>
      <c r="G8" s="75"/>
      <c r="H8" s="75"/>
      <c r="I8" s="75"/>
      <c r="J8" s="75"/>
      <c r="K8" s="75"/>
      <c r="L8" s="75"/>
      <c r="M8" s="75"/>
      <c r="N8" s="75"/>
      <c r="O8" s="75"/>
      <c r="P8" s="75"/>
      <c r="Q8" s="75"/>
      <c r="R8" s="75"/>
      <c r="S8" s="75"/>
      <c r="T8" s="75"/>
      <c r="U8" s="75"/>
      <c r="V8" s="75"/>
      <c r="W8" s="75"/>
      <c r="X8" s="75"/>
      <c r="Y8" s="75"/>
      <c r="Z8" s="75"/>
    </row>
    <row r="9" spans="1:26" ht="13.5" customHeight="1">
      <c r="A9" s="2"/>
      <c r="B9" s="314"/>
      <c r="C9" s="314"/>
      <c r="D9" s="314"/>
      <c r="E9" s="314"/>
      <c r="F9" s="314"/>
      <c r="G9" s="75"/>
      <c r="H9" s="75"/>
      <c r="I9" s="75"/>
      <c r="J9" s="75"/>
      <c r="K9" s="75"/>
      <c r="L9" s="75"/>
      <c r="M9" s="75"/>
      <c r="N9" s="75"/>
      <c r="O9" s="75"/>
      <c r="P9" s="75"/>
      <c r="Q9" s="75"/>
      <c r="R9" s="75"/>
      <c r="S9" s="75"/>
      <c r="T9" s="75"/>
      <c r="U9" s="75"/>
      <c r="V9" s="75"/>
      <c r="W9" s="75"/>
      <c r="X9" s="75"/>
      <c r="Y9" s="75"/>
      <c r="Z9" s="75"/>
    </row>
    <row r="10" spans="1:26" ht="12.75" customHeight="1">
      <c r="A10" s="2"/>
      <c r="B10" s="314"/>
      <c r="C10" s="314"/>
      <c r="D10" s="314"/>
      <c r="E10" s="314"/>
      <c r="F10" s="314"/>
      <c r="G10" s="75"/>
      <c r="H10" s="75"/>
      <c r="I10" s="75"/>
      <c r="J10" s="75"/>
      <c r="K10" s="75"/>
      <c r="L10" s="75"/>
      <c r="M10" s="75"/>
      <c r="N10" s="75"/>
      <c r="O10" s="75"/>
      <c r="P10" s="75"/>
      <c r="Q10" s="75"/>
      <c r="R10" s="75"/>
      <c r="S10" s="75"/>
      <c r="T10" s="75"/>
      <c r="U10" s="75"/>
      <c r="V10" s="75"/>
      <c r="W10" s="75"/>
      <c r="X10" s="75"/>
      <c r="Y10" s="75"/>
      <c r="Z10" s="75"/>
    </row>
    <row r="11" spans="1:26" ht="12.75" customHeight="1">
      <c r="A11" s="2"/>
      <c r="B11" s="309"/>
      <c r="C11" s="307"/>
      <c r="D11" s="307"/>
      <c r="E11" s="307"/>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549</v>
      </c>
      <c r="B13" s="344" t="s">
        <v>550</v>
      </c>
      <c r="C13" s="314"/>
      <c r="D13" s="314"/>
      <c r="E13" s="314"/>
      <c r="F13" s="1"/>
      <c r="G13" s="1"/>
      <c r="H13" s="1"/>
      <c r="I13" s="1"/>
      <c r="J13" s="1"/>
      <c r="K13" s="1"/>
      <c r="L13" s="1"/>
      <c r="M13" s="1"/>
      <c r="N13" s="1"/>
      <c r="O13" s="1"/>
      <c r="P13" s="1"/>
      <c r="Q13" s="1"/>
      <c r="R13" s="1"/>
      <c r="S13" s="1"/>
      <c r="T13" s="1"/>
      <c r="U13" s="1"/>
      <c r="V13" s="1"/>
      <c r="W13" s="1"/>
      <c r="X13" s="1"/>
      <c r="Y13" s="1"/>
      <c r="Z13" s="1"/>
    </row>
    <row r="14" spans="1:26" ht="39" customHeight="1">
      <c r="A14" s="4"/>
      <c r="B14" s="343" t="s">
        <v>551</v>
      </c>
      <c r="C14" s="314"/>
      <c r="D14" s="314"/>
      <c r="E14" s="314"/>
      <c r="F14" s="1"/>
      <c r="G14" s="1"/>
      <c r="H14" s="1"/>
      <c r="I14" s="1"/>
      <c r="J14" s="1"/>
      <c r="K14" s="1"/>
      <c r="L14" s="1"/>
      <c r="M14" s="1"/>
      <c r="N14" s="1"/>
      <c r="O14" s="1"/>
      <c r="P14" s="1"/>
      <c r="Q14" s="1"/>
      <c r="R14" s="1"/>
      <c r="S14" s="1"/>
      <c r="T14" s="1"/>
      <c r="U14" s="1"/>
      <c r="V14" s="1"/>
      <c r="W14" s="1"/>
      <c r="X14" s="1"/>
      <c r="Y14" s="1"/>
      <c r="Z14" s="1"/>
    </row>
    <row r="15" spans="1:26" ht="28.5" customHeight="1">
      <c r="A15" s="4"/>
      <c r="B15" s="344" t="s">
        <v>552</v>
      </c>
      <c r="C15" s="314"/>
      <c r="D15" s="314"/>
      <c r="E15" s="314"/>
      <c r="F15" s="314"/>
      <c r="G15" s="123"/>
      <c r="H15" s="123"/>
      <c r="I15" s="123"/>
      <c r="J15" s="123"/>
      <c r="K15" s="123"/>
      <c r="L15" s="123"/>
      <c r="M15" s="123"/>
      <c r="N15" s="123"/>
      <c r="O15" s="123"/>
      <c r="P15" s="123"/>
      <c r="Q15" s="123"/>
      <c r="R15" s="123"/>
      <c r="S15" s="123"/>
      <c r="T15" s="123"/>
      <c r="U15" s="123"/>
      <c r="V15" s="123"/>
      <c r="W15" s="123"/>
      <c r="X15" s="123"/>
      <c r="Y15" s="123"/>
      <c r="Z15" s="123"/>
    </row>
    <row r="16" spans="1:26" ht="15" customHeight="1">
      <c r="A16" s="4"/>
      <c r="B16" s="343" t="s">
        <v>553</v>
      </c>
      <c r="C16" s="314"/>
      <c r="D16" s="314"/>
      <c r="E16" s="314"/>
      <c r="F16" s="314"/>
      <c r="G16" s="123"/>
      <c r="H16" s="123"/>
      <c r="I16" s="123"/>
      <c r="J16" s="123"/>
      <c r="K16" s="123"/>
      <c r="L16" s="123"/>
      <c r="M16" s="123"/>
      <c r="N16" s="123"/>
      <c r="O16" s="123"/>
      <c r="P16" s="123"/>
      <c r="Q16" s="123"/>
      <c r="R16" s="123"/>
      <c r="S16" s="123"/>
      <c r="T16" s="123"/>
      <c r="U16" s="123"/>
      <c r="V16" s="123"/>
      <c r="W16" s="123"/>
      <c r="X16" s="123"/>
      <c r="Y16" s="123"/>
      <c r="Z16" s="123"/>
    </row>
    <row r="17" spans="1:26" ht="28.5" customHeight="1">
      <c r="A17" s="4"/>
      <c r="B17" s="344" t="s">
        <v>554</v>
      </c>
      <c r="C17" s="314"/>
      <c r="D17" s="314"/>
      <c r="E17" s="314"/>
      <c r="F17" s="314"/>
      <c r="G17" s="123"/>
      <c r="H17" s="123"/>
      <c r="I17" s="123"/>
      <c r="J17" s="123"/>
      <c r="K17" s="123"/>
      <c r="L17" s="123"/>
      <c r="M17" s="123"/>
      <c r="N17" s="123"/>
      <c r="O17" s="123"/>
      <c r="P17" s="123"/>
      <c r="Q17" s="123"/>
      <c r="R17" s="123"/>
      <c r="S17" s="123"/>
      <c r="T17" s="123"/>
      <c r="U17" s="123"/>
      <c r="V17" s="123"/>
      <c r="W17" s="123"/>
      <c r="X17" s="123"/>
      <c r="Y17" s="123"/>
      <c r="Z17" s="123"/>
    </row>
    <row r="18" spans="1:26" ht="14.25" customHeight="1">
      <c r="A18" s="4"/>
      <c r="B18" s="343" t="s">
        <v>555</v>
      </c>
      <c r="C18" s="314"/>
      <c r="D18" s="314"/>
      <c r="E18" s="314"/>
      <c r="F18" s="314"/>
      <c r="G18" s="123"/>
      <c r="H18" s="123"/>
      <c r="I18" s="123"/>
      <c r="J18" s="123"/>
      <c r="K18" s="123"/>
      <c r="L18" s="123"/>
      <c r="M18" s="123"/>
      <c r="N18" s="123"/>
      <c r="O18" s="123"/>
      <c r="P18" s="123"/>
      <c r="Q18" s="123"/>
      <c r="R18" s="123"/>
      <c r="S18" s="123"/>
      <c r="T18" s="123"/>
      <c r="U18" s="123"/>
      <c r="V18" s="123"/>
      <c r="W18" s="123"/>
      <c r="X18" s="123"/>
      <c r="Y18" s="123"/>
      <c r="Z18" s="123"/>
    </row>
    <row r="19" spans="1:26" ht="9.75" customHeight="1">
      <c r="A19" s="4"/>
      <c r="B19" s="1"/>
      <c r="C19" s="82"/>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549</v>
      </c>
      <c r="B20" s="131"/>
      <c r="C20" s="193" t="s">
        <v>556</v>
      </c>
      <c r="D20" s="193" t="s">
        <v>78</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76" t="s">
        <v>557</v>
      </c>
      <c r="C21" s="194"/>
      <c r="D21" s="194"/>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558</v>
      </c>
      <c r="C22" s="195"/>
      <c r="D22" s="195"/>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96" t="s">
        <v>559</v>
      </c>
      <c r="C23" s="197"/>
      <c r="D23" s="197"/>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560</v>
      </c>
      <c r="C24" s="195">
        <v>6540</v>
      </c>
      <c r="D24" s="195">
        <v>6540</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561</v>
      </c>
      <c r="C25" s="195">
        <v>6540</v>
      </c>
      <c r="D25" s="195">
        <v>6540</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562</v>
      </c>
      <c r="C26" s="195">
        <v>13550</v>
      </c>
      <c r="D26" s="195">
        <v>13550</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1086</v>
      </c>
      <c r="C27" s="195">
        <v>13550</v>
      </c>
      <c r="D27" s="195">
        <v>13550</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98" t="s">
        <v>563</v>
      </c>
      <c r="C28" s="199"/>
      <c r="D28" s="200"/>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564</v>
      </c>
      <c r="C29" s="195">
        <v>2550</v>
      </c>
      <c r="D29" s="195">
        <v>2550</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565</v>
      </c>
      <c r="C30" s="195"/>
      <c r="D30" s="195"/>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566</v>
      </c>
      <c r="C31" s="195">
        <v>5326</v>
      </c>
      <c r="D31" s="195">
        <v>5326</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567</v>
      </c>
      <c r="C32" s="195">
        <v>5060</v>
      </c>
      <c r="D32" s="195">
        <v>5060</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13" t="s">
        <v>568</v>
      </c>
      <c r="C34" s="314"/>
      <c r="D34" s="314"/>
      <c r="E34" s="61"/>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201"/>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345</v>
      </c>
      <c r="C36" s="309"/>
      <c r="D36" s="307"/>
      <c r="E36" s="307"/>
      <c r="F36" s="1"/>
      <c r="G36" s="1"/>
      <c r="H36" s="1"/>
      <c r="I36" s="1"/>
      <c r="J36" s="1"/>
      <c r="K36" s="1"/>
      <c r="L36" s="1"/>
      <c r="M36" s="1"/>
      <c r="N36" s="1"/>
      <c r="O36" s="1"/>
      <c r="P36" s="1"/>
      <c r="Q36" s="1"/>
      <c r="R36" s="1"/>
      <c r="S36" s="1"/>
      <c r="T36" s="1"/>
      <c r="U36" s="1"/>
      <c r="V36" s="1"/>
      <c r="W36" s="1"/>
      <c r="X36" s="1"/>
      <c r="Y36" s="1"/>
      <c r="Z36" s="1"/>
    </row>
    <row r="37" spans="1:26" ht="12.75" customHeight="1">
      <c r="A37" s="4"/>
      <c r="B37" s="313"/>
      <c r="C37" s="314"/>
      <c r="D37" s="314"/>
      <c r="E37" s="314"/>
      <c r="F37" s="314"/>
      <c r="G37" s="3"/>
      <c r="H37" s="3"/>
      <c r="I37" s="3"/>
      <c r="J37" s="3"/>
      <c r="K37" s="3"/>
      <c r="L37" s="3"/>
      <c r="M37" s="3"/>
      <c r="N37" s="3"/>
      <c r="O37" s="3"/>
      <c r="P37" s="3"/>
      <c r="Q37" s="3"/>
      <c r="R37" s="3"/>
      <c r="S37" s="3"/>
      <c r="T37" s="3"/>
      <c r="U37" s="3"/>
      <c r="V37" s="3"/>
      <c r="W37" s="3"/>
      <c r="X37" s="3"/>
      <c r="Y37" s="3"/>
      <c r="Z37" s="3"/>
    </row>
    <row r="38" spans="1:26" ht="12.75" customHeight="1">
      <c r="A38" s="2"/>
      <c r="B38" s="353"/>
      <c r="C38" s="314"/>
      <c r="D38" s="77" t="s">
        <v>569</v>
      </c>
      <c r="E38" s="77" t="s">
        <v>570</v>
      </c>
      <c r="F38" s="1"/>
      <c r="G38" s="1"/>
      <c r="H38" s="1"/>
      <c r="I38" s="1"/>
      <c r="J38" s="1"/>
      <c r="K38" s="1"/>
      <c r="L38" s="1"/>
      <c r="M38" s="1"/>
      <c r="N38" s="1"/>
      <c r="O38" s="1"/>
      <c r="P38" s="1"/>
      <c r="Q38" s="1"/>
      <c r="R38" s="1"/>
      <c r="S38" s="1"/>
      <c r="T38" s="1"/>
      <c r="U38" s="1"/>
      <c r="V38" s="1"/>
      <c r="W38" s="1"/>
      <c r="X38" s="1"/>
      <c r="Y38" s="1"/>
      <c r="Z38" s="1"/>
    </row>
    <row r="39" spans="1:26" ht="25.5" customHeight="1">
      <c r="A39" s="4" t="s">
        <v>571</v>
      </c>
      <c r="B39" s="394" t="s">
        <v>572</v>
      </c>
      <c r="C39" s="395"/>
      <c r="D39" s="190">
        <v>12</v>
      </c>
      <c r="E39" s="190"/>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53"/>
      <c r="C41" s="314"/>
      <c r="D41" s="77" t="s">
        <v>12</v>
      </c>
      <c r="E41" s="77" t="s">
        <v>13</v>
      </c>
      <c r="F41" s="1"/>
      <c r="G41" s="1"/>
      <c r="H41" s="1"/>
      <c r="I41" s="1"/>
      <c r="J41" s="1"/>
      <c r="K41" s="1"/>
      <c r="L41" s="1"/>
      <c r="M41" s="1"/>
      <c r="N41" s="1"/>
      <c r="O41" s="1"/>
      <c r="P41" s="1"/>
      <c r="Q41" s="1"/>
      <c r="R41" s="1"/>
      <c r="S41" s="1"/>
      <c r="T41" s="1"/>
      <c r="U41" s="1"/>
      <c r="V41" s="1"/>
      <c r="W41" s="1"/>
      <c r="X41" s="1"/>
      <c r="Y41" s="1"/>
      <c r="Z41" s="1"/>
    </row>
    <row r="42" spans="1:26" ht="27.75" customHeight="1">
      <c r="A42" s="4" t="s">
        <v>573</v>
      </c>
      <c r="B42" s="394" t="s">
        <v>574</v>
      </c>
      <c r="C42" s="395"/>
      <c r="D42" s="179"/>
      <c r="E42" s="179" t="s">
        <v>1135</v>
      </c>
      <c r="F42" s="1"/>
      <c r="G42" s="1"/>
      <c r="H42" s="1"/>
      <c r="I42" s="1"/>
      <c r="J42" s="1"/>
      <c r="K42" s="1"/>
      <c r="L42" s="1"/>
      <c r="M42" s="1"/>
      <c r="N42" s="1"/>
      <c r="O42" s="1"/>
      <c r="P42" s="1"/>
      <c r="Q42" s="1"/>
      <c r="R42" s="1"/>
      <c r="S42" s="1"/>
      <c r="T42" s="1"/>
      <c r="U42" s="1"/>
      <c r="V42" s="1"/>
      <c r="W42" s="1"/>
      <c r="X42" s="1"/>
      <c r="Y42" s="1"/>
      <c r="Z42" s="1"/>
    </row>
    <row r="43" spans="1:26" ht="28.5" customHeight="1">
      <c r="A43" s="4" t="s">
        <v>575</v>
      </c>
      <c r="B43" s="313" t="s">
        <v>576</v>
      </c>
      <c r="C43" s="314"/>
      <c r="D43" s="179"/>
      <c r="E43" s="202" t="s">
        <v>1135</v>
      </c>
      <c r="F43" s="1"/>
      <c r="G43" s="1"/>
      <c r="H43" s="1"/>
      <c r="I43" s="1"/>
      <c r="J43" s="1"/>
      <c r="K43" s="1"/>
      <c r="L43" s="1"/>
      <c r="M43" s="1"/>
      <c r="N43" s="1"/>
      <c r="O43" s="1"/>
      <c r="P43" s="1"/>
      <c r="Q43" s="1"/>
      <c r="R43" s="1"/>
      <c r="S43" s="1"/>
      <c r="T43" s="1"/>
      <c r="U43" s="1"/>
      <c r="V43" s="1"/>
      <c r="W43" s="1"/>
      <c r="X43" s="1"/>
      <c r="Y43" s="1"/>
      <c r="Z43" s="1"/>
    </row>
    <row r="44" spans="1:26" ht="28.5" customHeight="1">
      <c r="A44" s="4"/>
      <c r="B44" s="313" t="s">
        <v>577</v>
      </c>
      <c r="C44" s="314"/>
      <c r="D44" s="203"/>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396"/>
      <c r="C45" s="314"/>
      <c r="D45" s="314"/>
      <c r="E45" s="314"/>
      <c r="F45" s="1"/>
      <c r="G45" s="1"/>
      <c r="H45" s="1"/>
      <c r="I45" s="1"/>
      <c r="J45" s="1"/>
      <c r="K45" s="1"/>
      <c r="L45" s="1"/>
      <c r="M45" s="1"/>
      <c r="N45" s="1"/>
      <c r="O45" s="1"/>
      <c r="P45" s="1"/>
      <c r="Q45" s="1"/>
      <c r="R45" s="1"/>
      <c r="S45" s="1"/>
      <c r="T45" s="1"/>
      <c r="U45" s="1"/>
      <c r="V45" s="1"/>
      <c r="W45" s="1"/>
      <c r="X45" s="1"/>
      <c r="Y45" s="1"/>
      <c r="Z45" s="1"/>
    </row>
    <row r="46" spans="1:26" ht="19.5" customHeight="1">
      <c r="A46" s="4" t="s">
        <v>578</v>
      </c>
      <c r="B46" s="336" t="s">
        <v>579</v>
      </c>
      <c r="C46" s="307"/>
      <c r="D46" s="307"/>
      <c r="E46" s="307"/>
      <c r="F46" s="1"/>
      <c r="G46" s="1"/>
      <c r="H46" s="1"/>
      <c r="I46" s="1"/>
      <c r="J46" s="1"/>
      <c r="K46" s="1"/>
      <c r="L46" s="1"/>
      <c r="M46" s="1"/>
      <c r="N46" s="1"/>
      <c r="O46" s="1"/>
      <c r="P46" s="1"/>
      <c r="Q46" s="1"/>
      <c r="R46" s="1"/>
      <c r="S46" s="1"/>
      <c r="T46" s="1"/>
      <c r="U46" s="1"/>
      <c r="V46" s="1"/>
      <c r="W46" s="1"/>
      <c r="X46" s="1"/>
      <c r="Y46" s="1"/>
      <c r="Z46" s="1"/>
    </row>
    <row r="47" spans="1:26" ht="12.75" customHeight="1">
      <c r="A47" s="4"/>
      <c r="B47" s="178"/>
      <c r="C47" s="136" t="s">
        <v>580</v>
      </c>
      <c r="D47" s="136" t="s">
        <v>581</v>
      </c>
      <c r="E47" s="136" t="s">
        <v>582</v>
      </c>
      <c r="F47" s="1"/>
      <c r="G47" s="1"/>
      <c r="H47" s="1"/>
      <c r="I47" s="1"/>
      <c r="J47" s="1"/>
      <c r="K47" s="1"/>
      <c r="L47" s="1"/>
      <c r="M47" s="1"/>
      <c r="N47" s="1"/>
      <c r="O47" s="1"/>
      <c r="P47" s="1"/>
      <c r="Q47" s="1"/>
      <c r="R47" s="1"/>
      <c r="S47" s="1"/>
      <c r="T47" s="1"/>
      <c r="U47" s="1"/>
      <c r="V47" s="1"/>
      <c r="W47" s="1"/>
      <c r="X47" s="1"/>
      <c r="Y47" s="1"/>
      <c r="Z47" s="1"/>
    </row>
    <row r="48" spans="1:26" ht="12.75" customHeight="1">
      <c r="A48" s="4"/>
      <c r="B48" s="131" t="s">
        <v>583</v>
      </c>
      <c r="C48" s="195">
        <v>1000</v>
      </c>
      <c r="D48" s="195">
        <v>1000</v>
      </c>
      <c r="E48" s="195">
        <v>1000</v>
      </c>
      <c r="F48" s="1"/>
      <c r="G48" s="1"/>
      <c r="H48" s="1"/>
      <c r="I48" s="1"/>
      <c r="J48" s="1"/>
      <c r="K48" s="1"/>
      <c r="L48" s="1"/>
      <c r="M48" s="1"/>
      <c r="N48" s="1"/>
      <c r="O48" s="1"/>
      <c r="P48" s="1"/>
      <c r="Q48" s="1"/>
      <c r="R48" s="1"/>
      <c r="S48" s="1"/>
      <c r="T48" s="1"/>
      <c r="U48" s="1"/>
      <c r="V48" s="1"/>
      <c r="W48" s="1"/>
      <c r="X48" s="1"/>
      <c r="Y48" s="1"/>
      <c r="Z48" s="1"/>
    </row>
    <row r="49" spans="1:26" ht="12.75" customHeight="1">
      <c r="A49" s="4"/>
      <c r="B49" s="131" t="s">
        <v>584</v>
      </c>
      <c r="C49" s="204"/>
      <c r="D49" s="204"/>
      <c r="E49" s="195"/>
      <c r="F49" s="1"/>
      <c r="G49" s="1"/>
      <c r="H49" s="1"/>
      <c r="I49" s="1"/>
      <c r="J49" s="1"/>
      <c r="K49" s="1"/>
      <c r="L49" s="1"/>
      <c r="M49" s="1"/>
      <c r="N49" s="1"/>
      <c r="O49" s="1"/>
      <c r="P49" s="1"/>
      <c r="Q49" s="1"/>
      <c r="R49" s="1"/>
      <c r="S49" s="1"/>
      <c r="T49" s="1"/>
      <c r="U49" s="1"/>
      <c r="V49" s="1"/>
      <c r="W49" s="1"/>
      <c r="X49" s="1"/>
      <c r="Y49" s="1"/>
      <c r="Z49" s="1"/>
    </row>
    <row r="50" spans="1:26" ht="12.75" customHeight="1">
      <c r="A50" s="4"/>
      <c r="B50" s="131" t="s">
        <v>585</v>
      </c>
      <c r="C50" s="204"/>
      <c r="D50" s="195">
        <v>2385</v>
      </c>
      <c r="E50" s="195"/>
      <c r="F50" s="1"/>
      <c r="G50" s="1"/>
      <c r="H50" s="1"/>
      <c r="I50" s="1"/>
      <c r="J50" s="1"/>
      <c r="K50" s="1"/>
      <c r="L50" s="1"/>
      <c r="M50" s="1"/>
      <c r="N50" s="1"/>
      <c r="O50" s="1"/>
      <c r="P50" s="1"/>
      <c r="Q50" s="1"/>
      <c r="R50" s="1"/>
      <c r="S50" s="1"/>
      <c r="T50" s="1"/>
      <c r="U50" s="1"/>
      <c r="V50" s="1"/>
      <c r="W50" s="1"/>
      <c r="X50" s="1"/>
      <c r="Y50" s="1"/>
      <c r="Z50" s="1"/>
    </row>
    <row r="51" spans="1:26" ht="12.75" customHeight="1">
      <c r="A51" s="4"/>
      <c r="B51" s="133" t="s">
        <v>586</v>
      </c>
      <c r="C51" s="204"/>
      <c r="D51" s="204"/>
      <c r="E51" s="195"/>
      <c r="F51" s="1"/>
      <c r="G51" s="1"/>
      <c r="H51" s="1"/>
      <c r="I51" s="1"/>
      <c r="J51" s="1"/>
      <c r="K51" s="1"/>
      <c r="L51" s="1"/>
      <c r="M51" s="1"/>
      <c r="N51" s="1"/>
      <c r="O51" s="1"/>
      <c r="P51" s="1"/>
      <c r="Q51" s="1"/>
      <c r="R51" s="1"/>
      <c r="S51" s="1"/>
      <c r="T51" s="1"/>
      <c r="U51" s="1"/>
      <c r="V51" s="1"/>
      <c r="W51" s="1"/>
      <c r="X51" s="1"/>
      <c r="Y51" s="1"/>
      <c r="Z51" s="1"/>
    </row>
    <row r="52" spans="1:26" ht="12.75" customHeight="1">
      <c r="A52" s="4"/>
      <c r="B52" s="131" t="s">
        <v>587</v>
      </c>
      <c r="C52" s="195">
        <v>1000</v>
      </c>
      <c r="D52" s="195">
        <v>1000</v>
      </c>
      <c r="E52" s="195">
        <v>1000</v>
      </c>
      <c r="F52" s="1"/>
      <c r="G52" s="1"/>
      <c r="H52" s="1"/>
      <c r="I52" s="1"/>
      <c r="J52" s="1"/>
      <c r="K52" s="1"/>
      <c r="L52" s="1"/>
      <c r="M52" s="1"/>
      <c r="N52" s="1"/>
      <c r="O52" s="1"/>
      <c r="P52" s="1"/>
      <c r="Q52" s="1"/>
      <c r="R52" s="1"/>
      <c r="S52" s="1"/>
      <c r="T52" s="1"/>
      <c r="U52" s="1"/>
      <c r="V52" s="1"/>
      <c r="W52" s="1"/>
      <c r="X52" s="1"/>
      <c r="Y52" s="1"/>
      <c r="Z52" s="1"/>
    </row>
    <row r="53" spans="1:26" ht="12.75" customHeight="1">
      <c r="A53" s="4"/>
      <c r="B53" s="131" t="s">
        <v>588</v>
      </c>
      <c r="C53" s="195">
        <v>1870</v>
      </c>
      <c r="D53" s="195">
        <v>1870</v>
      </c>
      <c r="E53" s="195">
        <v>1870</v>
      </c>
      <c r="F53" s="1"/>
      <c r="G53" s="1"/>
      <c r="H53" s="1"/>
      <c r="I53" s="1"/>
      <c r="J53" s="1"/>
      <c r="K53" s="1"/>
      <c r="L53" s="1"/>
      <c r="M53" s="1"/>
      <c r="N53" s="1"/>
      <c r="O53" s="1"/>
      <c r="P53" s="1"/>
      <c r="Q53" s="1"/>
      <c r="R53" s="1"/>
      <c r="S53" s="1"/>
      <c r="T53" s="1"/>
      <c r="U53" s="1"/>
      <c r="V53" s="1"/>
      <c r="W53" s="1"/>
      <c r="X53" s="1"/>
      <c r="Y53" s="1"/>
      <c r="Z53" s="1"/>
    </row>
    <row r="54" spans="1:26" ht="12.75" customHeight="1">
      <c r="A54" s="2"/>
      <c r="B54" s="364" t="s">
        <v>589</v>
      </c>
      <c r="C54" s="314"/>
      <c r="D54" s="314"/>
      <c r="E54" s="314"/>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590</v>
      </c>
      <c r="B56" s="336" t="s">
        <v>591</v>
      </c>
      <c r="C56" s="307"/>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592</v>
      </c>
      <c r="C57" s="205"/>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593</v>
      </c>
      <c r="C58" s="205"/>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594</v>
      </c>
      <c r="C59" s="205">
        <v>240</v>
      </c>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595</v>
      </c>
      <c r="C60" s="205">
        <v>240</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596</v>
      </c>
      <c r="C61" s="205">
        <v>540</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1087</v>
      </c>
      <c r="C62" s="205">
        <v>540</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A1:E1"/>
    <mergeCell ref="B4:E4"/>
    <mergeCell ref="B6:F6"/>
    <mergeCell ref="B8:F10"/>
    <mergeCell ref="B11:E11"/>
    <mergeCell ref="B13:E13"/>
    <mergeCell ref="B14:E14"/>
    <mergeCell ref="B15:F15"/>
    <mergeCell ref="B16:F16"/>
    <mergeCell ref="B17:F17"/>
    <mergeCell ref="B18:F18"/>
    <mergeCell ref="B34:D34"/>
    <mergeCell ref="C36:E36"/>
    <mergeCell ref="B37:F37"/>
    <mergeCell ref="B46:E46"/>
    <mergeCell ref="B54:E54"/>
    <mergeCell ref="B56:C56"/>
    <mergeCell ref="B38:C38"/>
    <mergeCell ref="B39:C39"/>
    <mergeCell ref="B41:C41"/>
    <mergeCell ref="B42:C42"/>
    <mergeCell ref="B43:C43"/>
    <mergeCell ref="B44:C44"/>
    <mergeCell ref="B45:E45"/>
  </mergeCells>
  <hyperlinks>
    <hyperlink ref="B4" r:id="rId1" xr:uid="{A74B81A1-8506-4BB4-88C2-7A2DEB1D54B1}"/>
  </hyperlink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sqref="A1:F1"/>
    </sheetView>
  </sheetViews>
  <sheetFormatPr defaultColWidth="12.6640625" defaultRowHeight="15" customHeight="1"/>
  <cols>
    <col min="1" max="1" width="4.6640625" customWidth="1"/>
    <col min="2" max="2" width="2.44140625" customWidth="1"/>
    <col min="3" max="3" width="41" customWidth="1"/>
    <col min="4" max="6" width="14.33203125" customWidth="1"/>
    <col min="7" max="7" width="9.33203125" customWidth="1"/>
    <col min="8" max="26" width="8.6640625" hidden="1" customWidth="1"/>
  </cols>
  <sheetData>
    <row r="1" spans="1:26" ht="12.75" customHeight="1">
      <c r="A1" s="310" t="s">
        <v>597</v>
      </c>
      <c r="B1" s="311"/>
      <c r="C1" s="311"/>
      <c r="D1" s="311"/>
      <c r="E1" s="311"/>
      <c r="F1" s="312"/>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19" t="s">
        <v>598</v>
      </c>
      <c r="C3" s="314"/>
      <c r="D3" s="314"/>
      <c r="E3" s="314"/>
      <c r="F3" s="314"/>
      <c r="G3" s="1"/>
      <c r="H3" s="1"/>
      <c r="I3" s="1"/>
      <c r="J3" s="1"/>
      <c r="K3" s="1"/>
      <c r="L3" s="1"/>
      <c r="M3" s="1"/>
      <c r="N3" s="1"/>
      <c r="O3" s="1"/>
      <c r="P3" s="1"/>
      <c r="Q3" s="1"/>
      <c r="R3" s="1"/>
      <c r="S3" s="1"/>
      <c r="T3" s="1"/>
      <c r="U3" s="1"/>
      <c r="V3" s="1"/>
      <c r="W3" s="1"/>
      <c r="X3" s="1"/>
      <c r="Y3" s="1"/>
      <c r="Z3" s="1"/>
    </row>
    <row r="4" spans="1:26" ht="8.25" customHeight="1">
      <c r="A4" s="4"/>
      <c r="B4" s="343"/>
      <c r="C4" s="314"/>
      <c r="D4" s="314"/>
      <c r="E4" s="314"/>
      <c r="F4" s="314"/>
      <c r="G4" s="1"/>
      <c r="H4" s="1"/>
      <c r="I4" s="1"/>
      <c r="J4" s="1"/>
      <c r="K4" s="1"/>
      <c r="L4" s="1"/>
      <c r="M4" s="1"/>
      <c r="N4" s="1"/>
      <c r="O4" s="1"/>
      <c r="P4" s="1"/>
      <c r="Q4" s="1"/>
      <c r="R4" s="1"/>
      <c r="S4" s="1"/>
      <c r="T4" s="1"/>
      <c r="U4" s="1"/>
      <c r="V4" s="1"/>
      <c r="W4" s="1"/>
      <c r="X4" s="1"/>
      <c r="Y4" s="1"/>
      <c r="Z4" s="1"/>
    </row>
    <row r="5" spans="1:26" ht="20.25" customHeight="1">
      <c r="A5" s="4"/>
      <c r="B5" s="343" t="s">
        <v>599</v>
      </c>
      <c r="C5" s="314"/>
      <c r="D5" s="314"/>
      <c r="E5" s="314"/>
      <c r="F5" s="314"/>
      <c r="G5" s="1"/>
      <c r="H5" s="1"/>
      <c r="I5" s="1"/>
      <c r="J5" s="1"/>
      <c r="K5" s="1"/>
      <c r="L5" s="1"/>
      <c r="M5" s="1"/>
      <c r="N5" s="1"/>
      <c r="O5" s="1"/>
      <c r="P5" s="1"/>
      <c r="Q5" s="1"/>
      <c r="R5" s="1"/>
      <c r="S5" s="1"/>
      <c r="T5" s="1"/>
      <c r="U5" s="1"/>
      <c r="V5" s="1"/>
      <c r="W5" s="1"/>
      <c r="X5" s="1"/>
      <c r="Y5" s="1"/>
      <c r="Z5" s="1"/>
    </row>
    <row r="6" spans="1:26" ht="32.25" customHeight="1">
      <c r="A6" s="4"/>
      <c r="B6" s="343" t="s">
        <v>600</v>
      </c>
      <c r="C6" s="314"/>
      <c r="D6" s="314"/>
      <c r="E6" s="314"/>
      <c r="F6" s="314"/>
      <c r="G6" s="1"/>
      <c r="H6" s="1"/>
      <c r="I6" s="1"/>
      <c r="J6" s="1"/>
      <c r="K6" s="1"/>
      <c r="L6" s="1"/>
      <c r="M6" s="1"/>
      <c r="N6" s="1"/>
      <c r="O6" s="1"/>
      <c r="P6" s="1"/>
      <c r="Q6" s="1"/>
      <c r="R6" s="1"/>
      <c r="S6" s="1"/>
      <c r="T6" s="1"/>
      <c r="U6" s="1"/>
      <c r="V6" s="1"/>
      <c r="W6" s="1"/>
      <c r="X6" s="1"/>
      <c r="Y6" s="1"/>
      <c r="Z6" s="1"/>
    </row>
    <row r="7" spans="1:26" ht="44.25" customHeight="1">
      <c r="A7" s="4"/>
      <c r="B7" s="343" t="s">
        <v>601</v>
      </c>
      <c r="C7" s="314"/>
      <c r="D7" s="314"/>
      <c r="E7" s="314"/>
      <c r="F7" s="314"/>
      <c r="G7" s="1"/>
      <c r="H7" s="1"/>
      <c r="I7" s="1"/>
      <c r="J7" s="1"/>
      <c r="K7" s="1"/>
      <c r="L7" s="1"/>
      <c r="M7" s="1"/>
      <c r="N7" s="1"/>
      <c r="O7" s="1"/>
      <c r="P7" s="1"/>
      <c r="Q7" s="1"/>
      <c r="R7" s="1"/>
      <c r="S7" s="1"/>
      <c r="T7" s="1"/>
      <c r="U7" s="1"/>
      <c r="V7" s="1"/>
      <c r="W7" s="1"/>
      <c r="X7" s="1"/>
      <c r="Y7" s="1"/>
      <c r="Z7" s="1"/>
    </row>
    <row r="8" spans="1:26" ht="30.75" customHeight="1">
      <c r="A8" s="4"/>
      <c r="B8" s="343" t="s">
        <v>602</v>
      </c>
      <c r="C8" s="314"/>
      <c r="D8" s="314"/>
      <c r="E8" s="314"/>
      <c r="F8" s="314"/>
      <c r="G8" s="1"/>
      <c r="H8" s="1"/>
      <c r="I8" s="1"/>
      <c r="J8" s="1"/>
      <c r="K8" s="1"/>
      <c r="L8" s="1"/>
      <c r="M8" s="1"/>
      <c r="N8" s="1"/>
      <c r="O8" s="1"/>
      <c r="P8" s="1"/>
      <c r="Q8" s="1"/>
      <c r="R8" s="1"/>
      <c r="S8" s="1"/>
      <c r="T8" s="1"/>
      <c r="U8" s="1"/>
      <c r="V8" s="1"/>
      <c r="W8" s="1"/>
      <c r="X8" s="1"/>
      <c r="Y8" s="1"/>
      <c r="Z8" s="1"/>
    </row>
    <row r="9" spans="1:26" ht="28.5" customHeight="1">
      <c r="A9" s="4"/>
      <c r="B9" s="343" t="s">
        <v>603</v>
      </c>
      <c r="C9" s="314"/>
      <c r="D9" s="314"/>
      <c r="E9" s="314"/>
      <c r="F9" s="314"/>
      <c r="G9" s="1"/>
      <c r="H9" s="1"/>
      <c r="I9" s="1"/>
      <c r="J9" s="1"/>
      <c r="K9" s="1"/>
      <c r="L9" s="1"/>
      <c r="M9" s="1"/>
      <c r="N9" s="1"/>
      <c r="O9" s="1"/>
      <c r="P9" s="1"/>
      <c r="Q9" s="1"/>
      <c r="R9" s="1"/>
      <c r="S9" s="1"/>
      <c r="T9" s="1"/>
      <c r="U9" s="1"/>
      <c r="V9" s="1"/>
      <c r="W9" s="1"/>
      <c r="X9" s="1"/>
      <c r="Y9" s="1"/>
      <c r="Z9" s="1"/>
    </row>
    <row r="10" spans="1:26" ht="44.25" customHeight="1">
      <c r="A10" s="4"/>
      <c r="B10" s="343" t="s">
        <v>604</v>
      </c>
      <c r="C10" s="314"/>
      <c r="D10" s="314"/>
      <c r="E10" s="314"/>
      <c r="F10" s="314"/>
      <c r="G10" s="1"/>
      <c r="H10" s="1"/>
      <c r="I10" s="1"/>
      <c r="J10" s="1"/>
      <c r="K10" s="1"/>
      <c r="L10" s="1"/>
      <c r="M10" s="1"/>
      <c r="N10" s="1"/>
      <c r="O10" s="1"/>
      <c r="P10" s="1"/>
      <c r="Q10" s="1"/>
      <c r="R10" s="1"/>
      <c r="S10" s="1"/>
      <c r="T10" s="1"/>
      <c r="U10" s="1"/>
      <c r="V10" s="1"/>
      <c r="W10" s="1"/>
      <c r="X10" s="1"/>
      <c r="Y10" s="1"/>
      <c r="Z10" s="1"/>
    </row>
    <row r="11" spans="1:26" ht="31.5" customHeight="1">
      <c r="A11" s="4"/>
      <c r="B11" s="343" t="s">
        <v>605</v>
      </c>
      <c r="C11" s="314"/>
      <c r="D11" s="314"/>
      <c r="E11" s="314"/>
      <c r="F11" s="314"/>
      <c r="G11" s="1"/>
      <c r="H11" s="1"/>
      <c r="I11" s="1"/>
      <c r="J11" s="1"/>
      <c r="K11" s="1"/>
      <c r="L11" s="1"/>
      <c r="M11" s="1"/>
      <c r="N11" s="1"/>
      <c r="O11" s="1"/>
      <c r="P11" s="1"/>
      <c r="Q11" s="1"/>
      <c r="R11" s="1"/>
      <c r="S11" s="1"/>
      <c r="T11" s="1"/>
      <c r="U11" s="1"/>
      <c r="V11" s="1"/>
      <c r="W11" s="1"/>
      <c r="X11" s="1"/>
      <c r="Y11" s="1"/>
      <c r="Z11" s="1"/>
    </row>
    <row r="12" spans="1:26" ht="31.5" customHeight="1">
      <c r="A12" s="4"/>
      <c r="B12" s="343" t="s">
        <v>606</v>
      </c>
      <c r="C12" s="314"/>
      <c r="D12" s="314"/>
      <c r="E12" s="314"/>
      <c r="F12" s="314"/>
      <c r="G12" s="1"/>
      <c r="H12" s="1"/>
      <c r="I12" s="1"/>
      <c r="J12" s="1"/>
      <c r="K12" s="1"/>
      <c r="L12" s="1"/>
      <c r="M12" s="1"/>
      <c r="N12" s="1"/>
      <c r="O12" s="1"/>
      <c r="P12" s="1"/>
      <c r="Q12" s="1"/>
      <c r="R12" s="1"/>
      <c r="S12" s="1"/>
      <c r="T12" s="1"/>
      <c r="U12" s="1"/>
      <c r="V12" s="1"/>
      <c r="W12" s="1"/>
      <c r="X12" s="1"/>
      <c r="Y12" s="1"/>
      <c r="Z12" s="1"/>
    </row>
    <row r="13" spans="1:26" ht="65.25" customHeight="1">
      <c r="A13" s="4"/>
      <c r="B13" s="343" t="s">
        <v>607</v>
      </c>
      <c r="C13" s="314"/>
      <c r="D13" s="314"/>
      <c r="E13" s="314"/>
      <c r="F13" s="314"/>
      <c r="G13" s="1"/>
      <c r="H13" s="1"/>
      <c r="I13" s="1"/>
      <c r="J13" s="1"/>
      <c r="K13" s="1"/>
      <c r="L13" s="1"/>
      <c r="M13" s="1"/>
      <c r="N13" s="1"/>
      <c r="O13" s="1"/>
      <c r="P13" s="1"/>
      <c r="Q13" s="1"/>
      <c r="R13" s="1"/>
      <c r="S13" s="1"/>
      <c r="T13" s="1"/>
      <c r="U13" s="1"/>
      <c r="V13" s="1"/>
      <c r="W13" s="1"/>
      <c r="X13" s="1"/>
      <c r="Y13" s="1"/>
      <c r="Z13" s="1"/>
    </row>
    <row r="14" spans="1:26" ht="13.5" customHeight="1">
      <c r="A14" s="4"/>
      <c r="B14" s="344" t="s">
        <v>608</v>
      </c>
      <c r="C14" s="314"/>
      <c r="D14" s="314"/>
      <c r="E14" s="314"/>
      <c r="F14" s="314"/>
      <c r="G14" s="1"/>
      <c r="H14" s="1"/>
      <c r="I14" s="1"/>
      <c r="J14" s="1"/>
      <c r="K14" s="1"/>
      <c r="L14" s="1"/>
      <c r="M14" s="1"/>
      <c r="N14" s="1"/>
      <c r="O14" s="1"/>
      <c r="P14" s="1"/>
      <c r="Q14" s="1"/>
      <c r="R14" s="1"/>
      <c r="S14" s="1"/>
      <c r="T14" s="1"/>
      <c r="U14" s="1"/>
      <c r="V14" s="1"/>
      <c r="W14" s="1"/>
      <c r="X14" s="1"/>
      <c r="Y14" s="1"/>
      <c r="Z14" s="1"/>
    </row>
    <row r="15" spans="1:26" ht="13.5" customHeight="1">
      <c r="A15" s="4"/>
      <c r="B15" s="85"/>
      <c r="C15" s="85" t="s">
        <v>609</v>
      </c>
      <c r="D15" s="343" t="s">
        <v>610</v>
      </c>
      <c r="E15" s="314"/>
      <c r="F15" s="85"/>
      <c r="G15" s="1"/>
      <c r="H15" s="1"/>
      <c r="I15" s="1"/>
      <c r="J15" s="1"/>
      <c r="K15" s="1"/>
      <c r="L15" s="1"/>
      <c r="M15" s="1"/>
      <c r="N15" s="1"/>
      <c r="O15" s="1"/>
      <c r="P15" s="1"/>
      <c r="Q15" s="1"/>
      <c r="R15" s="1"/>
      <c r="S15" s="1"/>
      <c r="T15" s="1"/>
      <c r="U15" s="1"/>
      <c r="V15" s="1"/>
      <c r="W15" s="1"/>
      <c r="X15" s="1"/>
      <c r="Y15" s="1"/>
      <c r="Z15" s="1"/>
    </row>
    <row r="16" spans="1:26" ht="13.5" customHeight="1">
      <c r="A16" s="4"/>
      <c r="B16" s="85"/>
      <c r="C16" s="85" t="s">
        <v>611</v>
      </c>
      <c r="D16" s="343" t="s">
        <v>612</v>
      </c>
      <c r="E16" s="314"/>
      <c r="F16" s="85"/>
      <c r="G16" s="1"/>
      <c r="H16" s="1"/>
      <c r="I16" s="1"/>
      <c r="J16" s="1"/>
      <c r="K16" s="1"/>
      <c r="L16" s="1"/>
      <c r="M16" s="1"/>
      <c r="N16" s="1"/>
      <c r="O16" s="1"/>
      <c r="P16" s="1"/>
      <c r="Q16" s="1"/>
      <c r="R16" s="1"/>
      <c r="S16" s="1"/>
      <c r="T16" s="1"/>
      <c r="U16" s="1"/>
      <c r="V16" s="1"/>
      <c r="W16" s="1"/>
      <c r="X16" s="1"/>
      <c r="Y16" s="1"/>
      <c r="Z16" s="1"/>
    </row>
    <row r="17" spans="1:26" ht="13.5" customHeight="1">
      <c r="A17" s="4"/>
      <c r="B17" s="85"/>
      <c r="C17" s="85" t="s">
        <v>613</v>
      </c>
      <c r="D17" s="343" t="s">
        <v>614</v>
      </c>
      <c r="E17" s="314"/>
      <c r="F17" s="85"/>
      <c r="G17" s="1"/>
      <c r="H17" s="1"/>
      <c r="I17" s="1"/>
      <c r="J17" s="1"/>
      <c r="K17" s="1"/>
      <c r="L17" s="1"/>
      <c r="M17" s="1"/>
      <c r="N17" s="1"/>
      <c r="O17" s="1"/>
      <c r="P17" s="1"/>
      <c r="Q17" s="1"/>
      <c r="R17" s="1"/>
      <c r="S17" s="1"/>
      <c r="T17" s="1"/>
      <c r="U17" s="1"/>
      <c r="V17" s="1"/>
      <c r="W17" s="1"/>
      <c r="X17" s="1"/>
      <c r="Y17" s="1"/>
      <c r="Z17" s="1"/>
    </row>
    <row r="18" spans="1:26" ht="12.75" customHeight="1">
      <c r="A18" s="4"/>
      <c r="B18" s="85"/>
      <c r="C18" s="85" t="s">
        <v>615</v>
      </c>
      <c r="D18" s="343" t="s">
        <v>616</v>
      </c>
      <c r="E18" s="314"/>
      <c r="F18" s="85"/>
      <c r="G18" s="1"/>
      <c r="H18" s="1"/>
      <c r="I18" s="1"/>
      <c r="J18" s="1"/>
      <c r="K18" s="1"/>
      <c r="L18" s="1"/>
      <c r="M18" s="1"/>
      <c r="N18" s="1"/>
      <c r="O18" s="1"/>
      <c r="P18" s="1"/>
      <c r="Q18" s="1"/>
      <c r="R18" s="1"/>
      <c r="S18" s="1"/>
      <c r="T18" s="1"/>
      <c r="U18" s="1"/>
      <c r="V18" s="1"/>
      <c r="W18" s="1"/>
      <c r="X18" s="1"/>
      <c r="Y18" s="1"/>
      <c r="Z18" s="1"/>
    </row>
    <row r="19" spans="1:26" ht="18.75" customHeight="1">
      <c r="A19" s="4"/>
      <c r="B19" s="85"/>
      <c r="C19" s="85" t="s">
        <v>617</v>
      </c>
      <c r="D19" s="85"/>
      <c r="E19" s="85"/>
      <c r="F19" s="85"/>
      <c r="G19" s="1"/>
      <c r="H19" s="1"/>
      <c r="I19" s="1"/>
      <c r="J19" s="1"/>
      <c r="K19" s="1"/>
      <c r="L19" s="1"/>
      <c r="M19" s="1"/>
      <c r="N19" s="1"/>
      <c r="O19" s="1"/>
      <c r="P19" s="1"/>
      <c r="Q19" s="1"/>
      <c r="R19" s="1"/>
      <c r="S19" s="1"/>
      <c r="T19" s="1"/>
      <c r="U19" s="1"/>
      <c r="V19" s="1"/>
      <c r="W19" s="1"/>
      <c r="X19" s="1"/>
      <c r="Y19" s="1"/>
      <c r="Z19" s="1"/>
    </row>
    <row r="20" spans="1:26" ht="31.5" customHeight="1">
      <c r="A20" s="4"/>
      <c r="B20" s="343" t="s">
        <v>618</v>
      </c>
      <c r="C20" s="314"/>
      <c r="D20" s="314"/>
      <c r="E20" s="314"/>
      <c r="F20" s="314"/>
      <c r="G20" s="1"/>
      <c r="H20" s="1"/>
      <c r="I20" s="1"/>
      <c r="J20" s="1"/>
      <c r="K20" s="1"/>
      <c r="L20" s="1"/>
      <c r="M20" s="1"/>
      <c r="N20" s="1"/>
      <c r="O20" s="1"/>
      <c r="P20" s="1"/>
      <c r="Q20" s="1"/>
      <c r="R20" s="1"/>
      <c r="S20" s="1"/>
      <c r="T20" s="1"/>
      <c r="U20" s="1"/>
      <c r="V20" s="1"/>
      <c r="W20" s="1"/>
      <c r="X20" s="1"/>
      <c r="Y20" s="1"/>
      <c r="Z20" s="1"/>
    </row>
    <row r="21" spans="1:26" ht="32.25" customHeight="1">
      <c r="A21" s="4"/>
      <c r="B21" s="343" t="s">
        <v>619</v>
      </c>
      <c r="C21" s="314"/>
      <c r="D21" s="314"/>
      <c r="E21" s="314"/>
      <c r="F21" s="314"/>
      <c r="G21" s="1"/>
      <c r="H21" s="1"/>
      <c r="I21" s="1"/>
      <c r="J21" s="1"/>
      <c r="K21" s="1"/>
      <c r="L21" s="1"/>
      <c r="M21" s="1"/>
      <c r="N21" s="1"/>
      <c r="O21" s="1"/>
      <c r="P21" s="1"/>
      <c r="Q21" s="1"/>
      <c r="R21" s="1"/>
      <c r="S21" s="1"/>
      <c r="T21" s="1"/>
      <c r="U21" s="1"/>
      <c r="V21" s="1"/>
      <c r="W21" s="1"/>
      <c r="X21" s="1"/>
      <c r="Y21" s="1"/>
      <c r="Z21" s="1"/>
    </row>
    <row r="22" spans="1:26" ht="39.75" customHeight="1">
      <c r="A22" s="4"/>
      <c r="B22" s="343" t="s">
        <v>620</v>
      </c>
      <c r="C22" s="314"/>
      <c r="D22" s="314"/>
      <c r="E22" s="314"/>
      <c r="F22" s="314"/>
      <c r="G22" s="1"/>
      <c r="H22" s="1"/>
      <c r="I22" s="1"/>
      <c r="J22" s="1"/>
      <c r="K22" s="1"/>
      <c r="L22" s="1"/>
      <c r="M22" s="1"/>
      <c r="N22" s="1"/>
      <c r="O22" s="1"/>
      <c r="P22" s="1"/>
      <c r="Q22" s="1"/>
      <c r="R22" s="1"/>
      <c r="S22" s="1"/>
      <c r="T22" s="1"/>
      <c r="U22" s="1"/>
      <c r="V22" s="1"/>
      <c r="W22" s="1"/>
      <c r="X22" s="1"/>
      <c r="Y22" s="1"/>
      <c r="Z22" s="1"/>
    </row>
    <row r="23" spans="1:26" ht="25.5" customHeight="1">
      <c r="A23" s="4"/>
      <c r="B23" s="343" t="s">
        <v>621</v>
      </c>
      <c r="C23" s="314"/>
      <c r="D23" s="314"/>
      <c r="E23" s="314"/>
      <c r="F23" s="314"/>
      <c r="G23" s="1"/>
      <c r="H23" s="1"/>
      <c r="I23" s="1"/>
      <c r="J23" s="1"/>
      <c r="K23" s="1"/>
      <c r="L23" s="1"/>
      <c r="M23" s="1"/>
      <c r="N23" s="1"/>
      <c r="O23" s="1"/>
      <c r="P23" s="1"/>
      <c r="Q23" s="1"/>
      <c r="R23" s="1"/>
      <c r="S23" s="1"/>
      <c r="T23" s="1"/>
      <c r="U23" s="1"/>
      <c r="V23" s="1"/>
      <c r="W23" s="1"/>
      <c r="X23" s="1"/>
      <c r="Y23" s="1"/>
      <c r="Z23" s="1"/>
    </row>
    <row r="24" spans="1:26" ht="12.75" customHeight="1">
      <c r="A24" s="4"/>
      <c r="B24" s="85"/>
      <c r="C24" s="85"/>
      <c r="D24" s="85"/>
      <c r="E24" s="85"/>
      <c r="F24" s="85"/>
      <c r="G24" s="1"/>
      <c r="H24" s="1"/>
      <c r="I24" s="1"/>
      <c r="J24" s="1"/>
      <c r="K24" s="1"/>
      <c r="L24" s="1"/>
      <c r="M24" s="1"/>
      <c r="N24" s="1"/>
      <c r="O24" s="1"/>
      <c r="P24" s="1"/>
      <c r="Q24" s="1"/>
      <c r="R24" s="1"/>
      <c r="S24" s="1"/>
      <c r="T24" s="1"/>
      <c r="U24" s="1"/>
      <c r="V24" s="1"/>
      <c r="W24" s="1"/>
      <c r="X24" s="1"/>
      <c r="Y24" s="1"/>
      <c r="Z24" s="1"/>
    </row>
    <row r="25" spans="1:26" ht="13.5" customHeight="1">
      <c r="A25" s="4"/>
      <c r="B25" s="323" t="s">
        <v>622</v>
      </c>
      <c r="C25" s="314"/>
      <c r="D25" s="314"/>
      <c r="E25" s="314"/>
      <c r="F25" s="314"/>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17" t="s">
        <v>623</v>
      </c>
      <c r="C27" s="314"/>
      <c r="D27" s="314"/>
      <c r="E27" s="314"/>
      <c r="F27" s="314"/>
      <c r="G27" s="1"/>
      <c r="H27" s="1"/>
      <c r="I27" s="1"/>
      <c r="J27" s="1"/>
      <c r="K27" s="1"/>
      <c r="L27" s="1"/>
      <c r="M27" s="1"/>
      <c r="N27" s="1"/>
      <c r="O27" s="1"/>
      <c r="P27" s="1"/>
      <c r="Q27" s="1"/>
      <c r="R27" s="1"/>
      <c r="S27" s="1"/>
      <c r="T27" s="1"/>
      <c r="U27" s="1"/>
      <c r="V27" s="1"/>
      <c r="W27" s="1"/>
      <c r="X27" s="1"/>
      <c r="Y27" s="1"/>
      <c r="Z27" s="1"/>
    </row>
    <row r="28" spans="1:26" ht="12.75" customHeight="1">
      <c r="A28" s="4"/>
      <c r="B28" s="418"/>
      <c r="C28" s="314"/>
      <c r="D28" s="314"/>
      <c r="E28" s="314"/>
      <c r="F28" s="314"/>
      <c r="G28" s="1"/>
      <c r="H28" s="1"/>
      <c r="I28" s="1"/>
      <c r="J28" s="1"/>
      <c r="K28" s="1"/>
      <c r="L28" s="1"/>
      <c r="M28" s="1"/>
      <c r="N28" s="1"/>
      <c r="O28" s="1"/>
      <c r="P28" s="1"/>
      <c r="Q28" s="1"/>
      <c r="R28" s="1"/>
      <c r="S28" s="1"/>
      <c r="T28" s="1"/>
      <c r="U28" s="1"/>
      <c r="V28" s="1"/>
      <c r="W28" s="1"/>
      <c r="X28" s="1"/>
      <c r="Y28" s="1"/>
      <c r="Z28" s="1"/>
    </row>
    <row r="29" spans="1:26" ht="43.5" customHeight="1">
      <c r="A29" s="4" t="s">
        <v>624</v>
      </c>
      <c r="B29" s="343" t="s">
        <v>625</v>
      </c>
      <c r="C29" s="314"/>
      <c r="D29" s="314"/>
      <c r="E29" s="314"/>
      <c r="F29" s="314"/>
      <c r="G29" s="1"/>
      <c r="H29" s="1"/>
      <c r="I29" s="1"/>
      <c r="J29" s="1"/>
      <c r="K29" s="1"/>
      <c r="L29" s="1"/>
      <c r="M29" s="1"/>
      <c r="N29" s="1"/>
      <c r="O29" s="1"/>
      <c r="P29" s="1"/>
      <c r="Q29" s="1"/>
      <c r="R29" s="1"/>
      <c r="S29" s="1"/>
      <c r="T29" s="1"/>
      <c r="U29" s="1"/>
      <c r="V29" s="1"/>
      <c r="W29" s="1"/>
      <c r="X29" s="1"/>
      <c r="Y29" s="1"/>
      <c r="Z29" s="1"/>
    </row>
    <row r="30" spans="1:26" ht="27" customHeight="1">
      <c r="A30" s="4"/>
      <c r="B30" s="343" t="s">
        <v>626</v>
      </c>
      <c r="C30" s="314"/>
      <c r="D30" s="314"/>
      <c r="E30" s="314"/>
      <c r="F30" s="314"/>
      <c r="G30" s="1"/>
      <c r="H30" s="1"/>
      <c r="I30" s="1"/>
      <c r="J30" s="1"/>
      <c r="K30" s="1"/>
      <c r="L30" s="1"/>
      <c r="M30" s="1"/>
      <c r="N30" s="1"/>
      <c r="O30" s="1"/>
      <c r="P30" s="1"/>
      <c r="Q30" s="1"/>
      <c r="R30" s="1"/>
      <c r="S30" s="1"/>
      <c r="T30" s="1"/>
      <c r="U30" s="1"/>
      <c r="V30" s="1"/>
      <c r="W30" s="1"/>
      <c r="X30" s="1"/>
      <c r="Y30" s="1"/>
      <c r="Z30" s="1"/>
    </row>
    <row r="31" spans="1:26" ht="12.75" customHeight="1">
      <c r="A31" s="4"/>
      <c r="B31" s="343" t="s">
        <v>627</v>
      </c>
      <c r="C31" s="314"/>
      <c r="D31" s="314"/>
      <c r="E31" s="314"/>
      <c r="F31" s="314"/>
      <c r="G31" s="1"/>
      <c r="H31" s="1"/>
      <c r="I31" s="1"/>
      <c r="J31" s="1"/>
      <c r="K31" s="1"/>
      <c r="L31" s="1"/>
      <c r="M31" s="1"/>
      <c r="N31" s="1"/>
      <c r="O31" s="1"/>
      <c r="P31" s="1"/>
      <c r="Q31" s="1"/>
      <c r="R31" s="1"/>
      <c r="S31" s="1"/>
      <c r="T31" s="1"/>
      <c r="U31" s="1"/>
      <c r="V31" s="1"/>
      <c r="W31" s="1"/>
      <c r="X31" s="1"/>
      <c r="Y31" s="1"/>
      <c r="Z31" s="1"/>
    </row>
    <row r="32" spans="1:26" ht="27" customHeight="1">
      <c r="A32" s="4"/>
      <c r="B32" s="343" t="s">
        <v>628</v>
      </c>
      <c r="C32" s="314"/>
      <c r="D32" s="314"/>
      <c r="E32" s="314"/>
      <c r="F32" s="314"/>
      <c r="G32" s="1"/>
      <c r="H32" s="1"/>
      <c r="I32" s="1"/>
      <c r="J32" s="1"/>
      <c r="K32" s="1"/>
      <c r="L32" s="1"/>
      <c r="M32" s="1"/>
      <c r="N32" s="1"/>
      <c r="O32" s="1"/>
      <c r="P32" s="1"/>
      <c r="Q32" s="1"/>
      <c r="R32" s="1"/>
      <c r="S32" s="1"/>
      <c r="T32" s="1"/>
      <c r="U32" s="1"/>
      <c r="V32" s="1"/>
      <c r="W32" s="1"/>
      <c r="X32" s="1"/>
      <c r="Y32" s="1"/>
      <c r="Z32" s="1"/>
    </row>
    <row r="33" spans="1:26" ht="27" customHeight="1">
      <c r="A33" s="4"/>
      <c r="B33" s="343" t="s">
        <v>629</v>
      </c>
      <c r="C33" s="314"/>
      <c r="D33" s="314"/>
      <c r="E33" s="314"/>
      <c r="F33" s="314"/>
      <c r="G33" s="1"/>
      <c r="H33" s="1"/>
      <c r="I33" s="1"/>
      <c r="J33" s="1"/>
      <c r="K33" s="1"/>
      <c r="L33" s="1"/>
      <c r="M33" s="1"/>
      <c r="N33" s="1"/>
      <c r="O33" s="1"/>
      <c r="P33" s="1"/>
      <c r="Q33" s="1"/>
      <c r="R33" s="1"/>
      <c r="S33" s="1"/>
      <c r="T33" s="1"/>
      <c r="U33" s="1"/>
      <c r="V33" s="1"/>
      <c r="W33" s="1"/>
      <c r="X33" s="1"/>
      <c r="Y33" s="1"/>
      <c r="Z33" s="1"/>
    </row>
    <row r="34" spans="1:26" ht="13.5" customHeight="1">
      <c r="A34" s="4"/>
      <c r="B34" s="323" t="s">
        <v>630</v>
      </c>
      <c r="C34" s="314"/>
      <c r="D34" s="314"/>
      <c r="E34" s="314"/>
      <c r="F34" s="314"/>
      <c r="G34" s="1"/>
      <c r="H34" s="1"/>
      <c r="I34" s="1"/>
      <c r="J34" s="1"/>
      <c r="K34" s="1"/>
      <c r="L34" s="1"/>
      <c r="M34" s="1"/>
      <c r="N34" s="1"/>
      <c r="O34" s="1"/>
      <c r="P34" s="1"/>
      <c r="Q34" s="1"/>
      <c r="R34" s="1"/>
      <c r="S34" s="1"/>
      <c r="T34" s="1"/>
      <c r="U34" s="1"/>
      <c r="V34" s="1"/>
      <c r="W34" s="1"/>
      <c r="X34" s="1"/>
      <c r="Y34" s="1"/>
      <c r="Z34" s="1"/>
    </row>
    <row r="35" spans="1:26" ht="12.75" customHeight="1">
      <c r="A35" s="4"/>
      <c r="B35" s="85"/>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43"/>
      <c r="C36" s="314"/>
      <c r="D36" s="314"/>
      <c r="E36" s="206" t="s">
        <v>631</v>
      </c>
      <c r="F36" s="207" t="s">
        <v>632</v>
      </c>
      <c r="G36" s="1"/>
      <c r="H36" s="1"/>
      <c r="I36" s="1"/>
      <c r="J36" s="1"/>
      <c r="K36" s="1"/>
      <c r="L36" s="1"/>
      <c r="M36" s="1"/>
      <c r="N36" s="1"/>
      <c r="O36" s="1"/>
      <c r="P36" s="1"/>
      <c r="Q36" s="1"/>
      <c r="R36" s="1"/>
      <c r="S36" s="1"/>
      <c r="T36" s="1"/>
      <c r="U36" s="1"/>
      <c r="V36" s="1"/>
      <c r="W36" s="1"/>
      <c r="X36" s="1"/>
      <c r="Y36" s="1"/>
      <c r="Z36" s="1"/>
    </row>
    <row r="37" spans="1:26" ht="27" customHeight="1">
      <c r="A37" s="4"/>
      <c r="B37" s="343" t="s">
        <v>633</v>
      </c>
      <c r="C37" s="314"/>
      <c r="D37" s="335"/>
      <c r="E37" s="208"/>
      <c r="F37" s="208" t="s">
        <v>1135</v>
      </c>
      <c r="G37" s="1"/>
      <c r="H37" s="1"/>
      <c r="I37" s="1"/>
      <c r="J37" s="1"/>
      <c r="K37" s="1"/>
      <c r="L37" s="1"/>
      <c r="M37" s="1"/>
      <c r="N37" s="1"/>
      <c r="O37" s="1"/>
      <c r="P37" s="1"/>
      <c r="Q37" s="1"/>
      <c r="R37" s="1"/>
      <c r="S37" s="1"/>
      <c r="T37" s="1"/>
      <c r="U37" s="1"/>
      <c r="V37" s="1"/>
      <c r="W37" s="1"/>
      <c r="X37" s="1"/>
      <c r="Y37" s="1"/>
      <c r="Z37" s="1"/>
    </row>
    <row r="38" spans="1:26" ht="12.75" customHeight="1">
      <c r="A38" s="4"/>
      <c r="B38" s="313" t="s">
        <v>634</v>
      </c>
      <c r="C38" s="314"/>
      <c r="D38" s="314"/>
      <c r="E38" s="314"/>
      <c r="F38" s="314"/>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c r="B40" s="416" t="s">
        <v>635</v>
      </c>
      <c r="C40" s="314"/>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361" t="s">
        <v>636</v>
      </c>
      <c r="C41" s="314"/>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361" t="s">
        <v>637</v>
      </c>
      <c r="C42" s="314"/>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393"/>
      <c r="C44" s="317"/>
      <c r="D44" s="318"/>
      <c r="E44" s="136" t="s">
        <v>638</v>
      </c>
      <c r="F44" s="209" t="s">
        <v>639</v>
      </c>
      <c r="G44" s="1"/>
      <c r="H44" s="1"/>
      <c r="I44" s="1"/>
      <c r="J44" s="1"/>
      <c r="K44" s="1"/>
      <c r="L44" s="1"/>
      <c r="M44" s="1"/>
      <c r="N44" s="1"/>
      <c r="O44" s="1"/>
      <c r="P44" s="1"/>
      <c r="Q44" s="1"/>
      <c r="R44" s="1"/>
      <c r="S44" s="1"/>
      <c r="T44" s="1"/>
      <c r="U44" s="1"/>
      <c r="V44" s="1"/>
      <c r="W44" s="1"/>
      <c r="X44" s="1"/>
      <c r="Y44" s="1"/>
      <c r="Z44" s="1"/>
    </row>
    <row r="45" spans="1:26" ht="12.75" customHeight="1">
      <c r="A45" s="4"/>
      <c r="B45" s="210" t="s">
        <v>640</v>
      </c>
      <c r="C45" s="211"/>
      <c r="D45" s="211"/>
      <c r="E45" s="176"/>
      <c r="F45" s="212"/>
      <c r="G45" s="1"/>
      <c r="H45" s="1"/>
      <c r="I45" s="1"/>
      <c r="J45" s="1"/>
      <c r="K45" s="1"/>
      <c r="L45" s="1"/>
      <c r="M45" s="1"/>
      <c r="N45" s="1"/>
      <c r="O45" s="1"/>
      <c r="P45" s="1"/>
      <c r="Q45" s="1"/>
      <c r="R45" s="1"/>
      <c r="S45" s="1"/>
      <c r="T45" s="1"/>
      <c r="U45" s="1"/>
      <c r="V45" s="1"/>
      <c r="W45" s="1"/>
      <c r="X45" s="1"/>
      <c r="Y45" s="1"/>
      <c r="Z45" s="1"/>
    </row>
    <row r="46" spans="1:26" ht="12.75" customHeight="1">
      <c r="A46" s="4"/>
      <c r="B46" s="411" t="s">
        <v>641</v>
      </c>
      <c r="C46" s="317"/>
      <c r="D46" s="318"/>
      <c r="E46" s="213">
        <v>6162525.0800000001</v>
      </c>
      <c r="F46" s="213">
        <v>201560.92</v>
      </c>
      <c r="G46" s="1"/>
      <c r="H46" s="1"/>
      <c r="I46" s="1"/>
      <c r="J46" s="1"/>
      <c r="K46" s="1"/>
      <c r="L46" s="1"/>
      <c r="M46" s="1"/>
      <c r="N46" s="1"/>
      <c r="O46" s="1"/>
      <c r="P46" s="1"/>
      <c r="Q46" s="1"/>
      <c r="R46" s="1"/>
      <c r="S46" s="1"/>
      <c r="T46" s="1"/>
      <c r="U46" s="1"/>
      <c r="V46" s="1"/>
      <c r="W46" s="1"/>
      <c r="X46" s="1"/>
      <c r="Y46" s="1"/>
      <c r="Z46" s="1"/>
    </row>
    <row r="47" spans="1:26" ht="26.25" customHeight="1">
      <c r="A47" s="4"/>
      <c r="B47" s="319" t="s">
        <v>642</v>
      </c>
      <c r="C47" s="317"/>
      <c r="D47" s="318"/>
      <c r="E47" s="213">
        <v>1987603.96</v>
      </c>
      <c r="F47" s="213">
        <v>160422.53</v>
      </c>
      <c r="G47" s="1"/>
      <c r="H47" s="1"/>
      <c r="I47" s="1"/>
      <c r="J47" s="1"/>
      <c r="K47" s="1"/>
      <c r="L47" s="1"/>
      <c r="M47" s="1"/>
      <c r="N47" s="1"/>
      <c r="O47" s="1"/>
      <c r="P47" s="1"/>
      <c r="Q47" s="1"/>
      <c r="R47" s="1"/>
      <c r="S47" s="1"/>
      <c r="T47" s="1"/>
      <c r="U47" s="1"/>
      <c r="V47" s="1"/>
      <c r="W47" s="1"/>
      <c r="X47" s="1"/>
      <c r="Y47" s="1"/>
      <c r="Z47" s="1"/>
    </row>
    <row r="48" spans="1:26" ht="40.5" customHeight="1">
      <c r="A48" s="4"/>
      <c r="B48" s="319" t="s">
        <v>643</v>
      </c>
      <c r="C48" s="317"/>
      <c r="D48" s="318"/>
      <c r="E48" s="213">
        <v>3024892.41</v>
      </c>
      <c r="F48" s="213">
        <v>2294707.12</v>
      </c>
      <c r="G48" s="1"/>
      <c r="H48" s="1"/>
      <c r="I48" s="1"/>
      <c r="J48" s="1"/>
      <c r="K48" s="1"/>
      <c r="L48" s="1"/>
      <c r="M48" s="1"/>
      <c r="N48" s="1"/>
      <c r="O48" s="1"/>
      <c r="P48" s="1"/>
      <c r="Q48" s="1"/>
      <c r="R48" s="1"/>
      <c r="S48" s="1"/>
      <c r="T48" s="1"/>
      <c r="U48" s="1"/>
      <c r="V48" s="1"/>
      <c r="W48" s="1"/>
      <c r="X48" s="1"/>
      <c r="Y48" s="1"/>
      <c r="Z48" s="1"/>
    </row>
    <row r="49" spans="1:26" ht="27.75" customHeight="1">
      <c r="A49" s="4"/>
      <c r="B49" s="319" t="s">
        <v>644</v>
      </c>
      <c r="C49" s="317"/>
      <c r="D49" s="318"/>
      <c r="E49" s="213">
        <v>600592.67000000004</v>
      </c>
      <c r="F49" s="213">
        <v>518977.03</v>
      </c>
      <c r="G49" s="1"/>
      <c r="H49" s="1"/>
      <c r="I49" s="1"/>
      <c r="J49" s="1"/>
      <c r="K49" s="1"/>
      <c r="L49" s="1"/>
      <c r="M49" s="1"/>
      <c r="N49" s="1"/>
      <c r="O49" s="1"/>
      <c r="P49" s="1"/>
      <c r="Q49" s="1"/>
      <c r="R49" s="1"/>
      <c r="S49" s="1"/>
      <c r="T49" s="1"/>
      <c r="U49" s="1"/>
      <c r="V49" s="1"/>
      <c r="W49" s="1"/>
      <c r="X49" s="1"/>
      <c r="Y49" s="1"/>
      <c r="Z49" s="1"/>
    </row>
    <row r="50" spans="1:26" ht="12.75" customHeight="1">
      <c r="A50" s="4"/>
      <c r="B50" s="411" t="s">
        <v>645</v>
      </c>
      <c r="C50" s="317"/>
      <c r="D50" s="318"/>
      <c r="E50" s="214">
        <f t="shared" ref="E50:F50" si="0">SUM(E46:E49)</f>
        <v>11775614.119999999</v>
      </c>
      <c r="F50" s="214">
        <f t="shared" si="0"/>
        <v>3175667.6000000006</v>
      </c>
      <c r="G50" s="1"/>
      <c r="H50" s="1"/>
      <c r="I50" s="1"/>
      <c r="J50" s="1"/>
      <c r="K50" s="1"/>
      <c r="L50" s="1"/>
      <c r="M50" s="1"/>
      <c r="N50" s="1"/>
      <c r="O50" s="1"/>
      <c r="P50" s="1"/>
      <c r="Q50" s="1"/>
      <c r="R50" s="1"/>
      <c r="S50" s="1"/>
      <c r="T50" s="1"/>
      <c r="U50" s="1"/>
      <c r="V50" s="1"/>
      <c r="W50" s="1"/>
      <c r="X50" s="1"/>
      <c r="Y50" s="1"/>
      <c r="Z50" s="1"/>
    </row>
    <row r="51" spans="1:26" ht="12.75" customHeight="1">
      <c r="A51" s="4"/>
      <c r="B51" s="210" t="s">
        <v>646</v>
      </c>
      <c r="C51" s="211"/>
      <c r="D51" s="211"/>
      <c r="E51" s="176"/>
      <c r="F51" s="212"/>
      <c r="G51" s="1"/>
      <c r="H51" s="1"/>
      <c r="I51" s="1"/>
      <c r="J51" s="1"/>
      <c r="K51" s="1"/>
      <c r="L51" s="1"/>
      <c r="M51" s="1"/>
      <c r="N51" s="1"/>
      <c r="O51" s="1"/>
      <c r="P51" s="1"/>
      <c r="Q51" s="1"/>
      <c r="R51" s="1"/>
      <c r="S51" s="1"/>
      <c r="T51" s="1"/>
      <c r="U51" s="1"/>
      <c r="V51" s="1"/>
      <c r="W51" s="1"/>
      <c r="X51" s="1"/>
      <c r="Y51" s="1"/>
      <c r="Z51" s="1"/>
    </row>
    <row r="52" spans="1:26" ht="12.75" customHeight="1">
      <c r="A52" s="4"/>
      <c r="B52" s="319" t="s">
        <v>647</v>
      </c>
      <c r="C52" s="317"/>
      <c r="D52" s="318"/>
      <c r="E52" s="215">
        <v>6715542.6299999999</v>
      </c>
      <c r="F52" s="215">
        <v>3148206.37</v>
      </c>
      <c r="G52" s="1"/>
      <c r="H52" s="1"/>
      <c r="I52" s="1"/>
      <c r="J52" s="1"/>
      <c r="K52" s="1"/>
      <c r="L52" s="1"/>
      <c r="M52" s="1"/>
      <c r="N52" s="1"/>
      <c r="O52" s="1"/>
      <c r="P52" s="1"/>
      <c r="Q52" s="1"/>
      <c r="R52" s="1"/>
      <c r="S52" s="1"/>
      <c r="T52" s="1"/>
      <c r="U52" s="1"/>
      <c r="V52" s="1"/>
      <c r="W52" s="1"/>
      <c r="X52" s="1"/>
      <c r="Y52" s="1"/>
      <c r="Z52" s="1"/>
    </row>
    <row r="53" spans="1:26" ht="12.75" customHeight="1">
      <c r="A53" s="4"/>
      <c r="B53" s="319" t="s">
        <v>648</v>
      </c>
      <c r="C53" s="317"/>
      <c r="D53" s="318"/>
      <c r="E53" s="215">
        <v>218725.21</v>
      </c>
      <c r="F53" s="178"/>
      <c r="G53" s="1"/>
      <c r="H53" s="1"/>
      <c r="I53" s="1"/>
      <c r="J53" s="1"/>
      <c r="K53" s="1"/>
      <c r="L53" s="1"/>
      <c r="M53" s="1"/>
      <c r="N53" s="1"/>
      <c r="O53" s="1"/>
      <c r="P53" s="1"/>
      <c r="Q53" s="1"/>
      <c r="R53" s="1"/>
      <c r="S53" s="1"/>
      <c r="T53" s="1"/>
      <c r="U53" s="1"/>
      <c r="V53" s="1"/>
      <c r="W53" s="1"/>
      <c r="X53" s="1"/>
      <c r="Y53" s="1"/>
      <c r="Z53" s="1"/>
    </row>
    <row r="54" spans="1:26" ht="25.5" customHeight="1">
      <c r="A54" s="4"/>
      <c r="B54" s="319" t="s">
        <v>649</v>
      </c>
      <c r="C54" s="317"/>
      <c r="D54" s="318"/>
      <c r="E54" s="215">
        <v>0</v>
      </c>
      <c r="F54" s="304">
        <v>0</v>
      </c>
      <c r="G54" s="1"/>
      <c r="H54" s="1"/>
      <c r="I54" s="1"/>
      <c r="J54" s="1"/>
      <c r="K54" s="1"/>
      <c r="L54" s="1"/>
      <c r="M54" s="1"/>
      <c r="N54" s="1"/>
      <c r="O54" s="1"/>
      <c r="P54" s="1"/>
      <c r="Q54" s="1"/>
      <c r="R54" s="1"/>
      <c r="S54" s="1"/>
      <c r="T54" s="1"/>
      <c r="U54" s="1"/>
      <c r="V54" s="1"/>
      <c r="W54" s="1"/>
      <c r="X54" s="1"/>
      <c r="Y54" s="1"/>
      <c r="Z54" s="1"/>
    </row>
    <row r="55" spans="1:26" ht="12.75" customHeight="1">
      <c r="A55" s="4"/>
      <c r="B55" s="411" t="s">
        <v>650</v>
      </c>
      <c r="C55" s="317"/>
      <c r="D55" s="318"/>
      <c r="E55" s="214">
        <f>SUM(E52:E54)</f>
        <v>6934267.8399999999</v>
      </c>
      <c r="F55" s="214">
        <f>SUM(F52,F54)</f>
        <v>3148206.37</v>
      </c>
      <c r="G55" s="1"/>
      <c r="H55" s="1"/>
      <c r="I55" s="1"/>
      <c r="J55" s="1"/>
      <c r="K55" s="1"/>
      <c r="L55" s="1"/>
      <c r="M55" s="1"/>
      <c r="N55" s="1"/>
      <c r="O55" s="1"/>
      <c r="P55" s="1"/>
      <c r="Q55" s="1"/>
      <c r="R55" s="1"/>
      <c r="S55" s="1"/>
      <c r="T55" s="1"/>
      <c r="U55" s="1"/>
      <c r="V55" s="1"/>
      <c r="W55" s="1"/>
      <c r="X55" s="1"/>
      <c r="Y55" s="1"/>
      <c r="Z55" s="1"/>
    </row>
    <row r="56" spans="1:26" ht="12.75" customHeight="1">
      <c r="A56" s="4"/>
      <c r="B56" s="411" t="s">
        <v>651</v>
      </c>
      <c r="C56" s="317"/>
      <c r="D56" s="318"/>
      <c r="E56" s="215">
        <v>472530.07</v>
      </c>
      <c r="F56" s="215">
        <v>607149.93000000005</v>
      </c>
      <c r="G56" s="1"/>
      <c r="H56" s="1"/>
      <c r="I56" s="1"/>
      <c r="J56" s="1"/>
      <c r="K56" s="1"/>
      <c r="L56" s="1"/>
      <c r="M56" s="1"/>
      <c r="N56" s="1"/>
      <c r="O56" s="1"/>
      <c r="P56" s="1"/>
      <c r="Q56" s="1"/>
      <c r="R56" s="1"/>
      <c r="S56" s="1"/>
      <c r="T56" s="1"/>
      <c r="U56" s="1"/>
      <c r="V56" s="1"/>
      <c r="W56" s="1"/>
      <c r="X56" s="1"/>
      <c r="Y56" s="1"/>
      <c r="Z56" s="1"/>
    </row>
    <row r="57" spans="1:26" ht="42.75" customHeight="1">
      <c r="A57" s="4"/>
      <c r="B57" s="319" t="s">
        <v>652</v>
      </c>
      <c r="C57" s="317"/>
      <c r="D57" s="318"/>
      <c r="E57" s="215">
        <v>1880025.45</v>
      </c>
      <c r="F57" s="215">
        <v>1391648.2</v>
      </c>
      <c r="G57" s="1"/>
      <c r="H57" s="1"/>
      <c r="I57" s="1"/>
      <c r="J57" s="1"/>
      <c r="K57" s="1"/>
      <c r="L57" s="1"/>
      <c r="M57" s="1"/>
      <c r="N57" s="1"/>
      <c r="O57" s="1"/>
      <c r="P57" s="1"/>
      <c r="Q57" s="1"/>
      <c r="R57" s="1"/>
      <c r="S57" s="1"/>
      <c r="T57" s="1"/>
      <c r="U57" s="1"/>
      <c r="V57" s="1"/>
      <c r="W57" s="1"/>
      <c r="X57" s="1"/>
      <c r="Y57" s="1"/>
      <c r="Z57" s="1"/>
    </row>
    <row r="58" spans="1:26" ht="12.75" customHeight="1">
      <c r="A58" s="4"/>
      <c r="B58" s="411" t="s">
        <v>653</v>
      </c>
      <c r="C58" s="317"/>
      <c r="D58" s="318"/>
      <c r="E58" s="215">
        <v>1210035.67</v>
      </c>
      <c r="F58" s="215">
        <v>1488517.41</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654</v>
      </c>
      <c r="B60" s="354" t="s">
        <v>655</v>
      </c>
      <c r="C60" s="314"/>
      <c r="D60" s="314"/>
      <c r="E60" s="314"/>
      <c r="F60" s="314"/>
      <c r="G60" s="1"/>
      <c r="H60" s="1"/>
      <c r="I60" s="1"/>
      <c r="J60" s="1"/>
      <c r="K60" s="1"/>
      <c r="L60" s="1"/>
      <c r="M60" s="1"/>
      <c r="N60" s="1"/>
      <c r="O60" s="1"/>
      <c r="P60" s="1"/>
      <c r="Q60" s="1"/>
      <c r="R60" s="1"/>
      <c r="S60" s="1"/>
      <c r="T60" s="1"/>
      <c r="U60" s="1"/>
      <c r="V60" s="1"/>
      <c r="W60" s="1"/>
      <c r="X60" s="1"/>
      <c r="Y60" s="1"/>
      <c r="Z60" s="1"/>
    </row>
    <row r="61" spans="1:26" ht="31.5" customHeight="1">
      <c r="A61" s="4"/>
      <c r="B61" s="354" t="s">
        <v>656</v>
      </c>
      <c r="C61" s="314"/>
      <c r="D61" s="314"/>
      <c r="E61" s="314"/>
      <c r="F61" s="314"/>
      <c r="G61" s="1"/>
      <c r="H61" s="1"/>
      <c r="I61" s="1"/>
      <c r="J61" s="1"/>
      <c r="K61" s="1"/>
      <c r="L61" s="1"/>
      <c r="M61" s="1"/>
      <c r="N61" s="1"/>
      <c r="O61" s="1"/>
      <c r="P61" s="1"/>
      <c r="Q61" s="1"/>
      <c r="R61" s="1"/>
      <c r="S61" s="1"/>
      <c r="T61" s="1"/>
      <c r="U61" s="1"/>
      <c r="V61" s="1"/>
      <c r="W61" s="1"/>
      <c r="X61" s="1"/>
      <c r="Y61" s="1"/>
      <c r="Z61" s="1"/>
    </row>
    <row r="62" spans="1:26" ht="15" customHeight="1">
      <c r="A62" s="4"/>
      <c r="B62" s="412" t="s">
        <v>657</v>
      </c>
      <c r="C62" s="314"/>
      <c r="D62" s="314"/>
      <c r="E62" s="314"/>
      <c r="F62" s="314"/>
      <c r="G62" s="1"/>
      <c r="H62" s="1"/>
      <c r="I62" s="1"/>
      <c r="J62" s="1"/>
      <c r="K62" s="1"/>
      <c r="L62" s="1"/>
      <c r="M62" s="1"/>
      <c r="N62" s="1"/>
      <c r="O62" s="1"/>
      <c r="P62" s="1"/>
      <c r="Q62" s="1"/>
      <c r="R62" s="1"/>
      <c r="S62" s="1"/>
      <c r="T62" s="1"/>
      <c r="U62" s="1"/>
      <c r="V62" s="1"/>
      <c r="W62" s="1"/>
      <c r="X62" s="1"/>
      <c r="Y62" s="1"/>
      <c r="Z62" s="1"/>
    </row>
    <row r="63" spans="1:26" ht="30" customHeight="1">
      <c r="A63" s="4"/>
      <c r="B63" s="313" t="s">
        <v>1106</v>
      </c>
      <c r="C63" s="314"/>
      <c r="D63" s="314"/>
      <c r="E63" s="314"/>
      <c r="F63" s="314"/>
      <c r="G63" s="1"/>
      <c r="H63" s="1"/>
      <c r="I63" s="1"/>
      <c r="J63" s="1"/>
      <c r="K63" s="1"/>
      <c r="L63" s="1"/>
      <c r="M63" s="1"/>
      <c r="N63" s="1"/>
      <c r="O63" s="1"/>
      <c r="P63" s="1"/>
      <c r="Q63" s="1"/>
      <c r="R63" s="1"/>
      <c r="S63" s="1"/>
      <c r="T63" s="1"/>
      <c r="U63" s="1"/>
      <c r="V63" s="1"/>
      <c r="W63" s="1"/>
      <c r="X63" s="1"/>
      <c r="Y63" s="1"/>
      <c r="Z63" s="1"/>
    </row>
    <row r="64" spans="1:26" ht="15" customHeight="1">
      <c r="A64" s="4"/>
      <c r="B64" s="323" t="s">
        <v>658</v>
      </c>
      <c r="C64" s="314"/>
      <c r="D64" s="314"/>
      <c r="E64" s="314"/>
      <c r="F64" s="314"/>
      <c r="G64" s="1"/>
      <c r="H64" s="1"/>
      <c r="I64" s="1"/>
      <c r="J64" s="1"/>
      <c r="K64" s="1"/>
      <c r="L64" s="1"/>
      <c r="M64" s="1"/>
      <c r="N64" s="1"/>
      <c r="O64" s="1"/>
      <c r="P64" s="1"/>
      <c r="Q64" s="1"/>
      <c r="R64" s="1"/>
      <c r="S64" s="1"/>
      <c r="T64" s="1"/>
      <c r="U64" s="1"/>
      <c r="V64" s="1"/>
      <c r="W64" s="1"/>
      <c r="X64" s="1"/>
      <c r="Y64" s="1"/>
      <c r="Z64" s="1"/>
    </row>
    <row r="65" spans="1:26" ht="14.25" customHeight="1">
      <c r="A65" s="4"/>
      <c r="B65" s="75"/>
      <c r="C65" s="3"/>
      <c r="D65" s="3"/>
      <c r="E65" s="3"/>
      <c r="F65" s="3"/>
      <c r="G65" s="1"/>
      <c r="H65" s="1"/>
      <c r="I65" s="1"/>
      <c r="J65" s="1"/>
      <c r="K65" s="1"/>
      <c r="L65" s="1"/>
      <c r="M65" s="1"/>
      <c r="N65" s="1"/>
      <c r="O65" s="1"/>
      <c r="P65" s="1"/>
      <c r="Q65" s="1"/>
      <c r="R65" s="1"/>
      <c r="S65" s="1"/>
      <c r="T65" s="1"/>
      <c r="U65" s="1"/>
      <c r="V65" s="1"/>
      <c r="W65" s="1"/>
      <c r="X65" s="1"/>
      <c r="Y65" s="1"/>
      <c r="Z65" s="1"/>
    </row>
    <row r="66" spans="1:26" ht="40.950000000000003" customHeight="1">
      <c r="A66" s="4"/>
      <c r="B66" s="216"/>
      <c r="C66" s="217"/>
      <c r="D66" s="218" t="s">
        <v>1109</v>
      </c>
      <c r="E66" s="87" t="s">
        <v>659</v>
      </c>
      <c r="F66" s="87" t="s">
        <v>660</v>
      </c>
      <c r="G66" s="1"/>
      <c r="H66" s="1"/>
      <c r="I66" s="1"/>
      <c r="J66" s="1"/>
      <c r="K66" s="1"/>
      <c r="L66" s="1"/>
      <c r="M66" s="1"/>
      <c r="N66" s="1"/>
      <c r="O66" s="1"/>
      <c r="P66" s="1"/>
      <c r="Q66" s="1"/>
      <c r="R66" s="1"/>
      <c r="S66" s="1"/>
      <c r="T66" s="1"/>
      <c r="U66" s="1"/>
      <c r="V66" s="1"/>
      <c r="W66" s="1"/>
      <c r="X66" s="1"/>
      <c r="Y66" s="1"/>
      <c r="Z66" s="1"/>
    </row>
    <row r="67" spans="1:26" ht="24" customHeight="1">
      <c r="A67" s="4"/>
      <c r="B67" s="219" t="s">
        <v>133</v>
      </c>
      <c r="C67" s="220" t="s">
        <v>661</v>
      </c>
      <c r="D67" s="221">
        <v>538</v>
      </c>
      <c r="E67" s="221">
        <v>2530</v>
      </c>
      <c r="F67" s="221">
        <v>446</v>
      </c>
      <c r="G67" s="1"/>
      <c r="H67" s="1"/>
      <c r="I67" s="1"/>
      <c r="J67" s="1"/>
      <c r="K67" s="1"/>
      <c r="L67" s="1"/>
      <c r="M67" s="1"/>
      <c r="N67" s="1"/>
      <c r="O67" s="1"/>
      <c r="P67" s="1"/>
      <c r="Q67" s="1"/>
      <c r="R67" s="1"/>
      <c r="S67" s="1"/>
      <c r="T67" s="1"/>
      <c r="U67" s="1"/>
      <c r="V67" s="1"/>
      <c r="W67" s="1"/>
      <c r="X67" s="1"/>
      <c r="Y67" s="1"/>
      <c r="Z67" s="1"/>
    </row>
    <row r="68" spans="1:26" ht="24.75" customHeight="1">
      <c r="A68" s="4"/>
      <c r="B68" s="219" t="s">
        <v>134</v>
      </c>
      <c r="C68" s="220" t="s">
        <v>662</v>
      </c>
      <c r="D68" s="221">
        <v>508</v>
      </c>
      <c r="E68" s="221">
        <v>2196</v>
      </c>
      <c r="F68" s="221">
        <v>300</v>
      </c>
      <c r="G68" s="1"/>
      <c r="H68" s="1"/>
      <c r="I68" s="1"/>
      <c r="J68" s="1"/>
      <c r="K68" s="1"/>
      <c r="L68" s="1"/>
      <c r="M68" s="1"/>
      <c r="N68" s="1"/>
      <c r="O68" s="1"/>
      <c r="P68" s="1"/>
      <c r="Q68" s="1"/>
      <c r="R68" s="1"/>
      <c r="S68" s="1"/>
      <c r="T68" s="1"/>
      <c r="U68" s="1"/>
      <c r="V68" s="1"/>
      <c r="W68" s="1"/>
      <c r="X68" s="1"/>
      <c r="Y68" s="1"/>
      <c r="Z68" s="1"/>
    </row>
    <row r="69" spans="1:26" ht="25.2" customHeight="1">
      <c r="A69" s="4"/>
      <c r="B69" s="219" t="s">
        <v>135</v>
      </c>
      <c r="C69" s="220" t="s">
        <v>663</v>
      </c>
      <c r="D69" s="221">
        <v>401</v>
      </c>
      <c r="E69" s="221">
        <v>1724</v>
      </c>
      <c r="F69" s="221">
        <v>244</v>
      </c>
      <c r="G69" s="1"/>
      <c r="H69" s="1"/>
      <c r="I69" s="1"/>
      <c r="J69" s="1"/>
      <c r="K69" s="1"/>
      <c r="L69" s="1"/>
      <c r="M69" s="1"/>
      <c r="N69" s="1"/>
      <c r="O69" s="1"/>
      <c r="P69" s="1"/>
      <c r="Q69" s="1"/>
      <c r="R69" s="1"/>
      <c r="S69" s="1"/>
      <c r="T69" s="1"/>
      <c r="U69" s="1"/>
      <c r="V69" s="1"/>
      <c r="W69" s="1"/>
      <c r="X69" s="1"/>
      <c r="Y69" s="1"/>
      <c r="Z69" s="1"/>
    </row>
    <row r="70" spans="1:26" ht="25.2" customHeight="1">
      <c r="A70" s="4"/>
      <c r="B70" s="219" t="s">
        <v>136</v>
      </c>
      <c r="C70" s="220" t="s">
        <v>664</v>
      </c>
      <c r="D70" s="221">
        <v>398</v>
      </c>
      <c r="E70" s="221">
        <v>1697</v>
      </c>
      <c r="F70" s="221">
        <v>215</v>
      </c>
      <c r="G70" s="1"/>
      <c r="H70" s="1"/>
      <c r="I70" s="1"/>
      <c r="J70" s="1"/>
      <c r="K70" s="1"/>
      <c r="L70" s="1"/>
      <c r="M70" s="1"/>
      <c r="N70" s="1"/>
      <c r="O70" s="1"/>
      <c r="P70" s="1"/>
      <c r="Q70" s="1"/>
      <c r="R70" s="1"/>
      <c r="S70" s="1"/>
      <c r="T70" s="1"/>
      <c r="U70" s="1"/>
      <c r="V70" s="1"/>
      <c r="W70" s="1"/>
      <c r="X70" s="1"/>
      <c r="Y70" s="1"/>
      <c r="Z70" s="1"/>
    </row>
    <row r="71" spans="1:26" ht="25.5" customHeight="1">
      <c r="A71" s="4"/>
      <c r="B71" s="219" t="s">
        <v>137</v>
      </c>
      <c r="C71" s="220" t="s">
        <v>665</v>
      </c>
      <c r="D71" s="221">
        <v>396</v>
      </c>
      <c r="E71" s="221">
        <v>1638</v>
      </c>
      <c r="F71" s="221">
        <v>187</v>
      </c>
      <c r="G71" s="1"/>
      <c r="H71" s="1"/>
      <c r="I71" s="1"/>
      <c r="J71" s="1"/>
      <c r="K71" s="1"/>
      <c r="L71" s="1"/>
      <c r="M71" s="1"/>
      <c r="N71" s="1"/>
      <c r="O71" s="1"/>
      <c r="P71" s="1"/>
      <c r="Q71" s="1"/>
      <c r="R71" s="1"/>
      <c r="S71" s="1"/>
      <c r="T71" s="1"/>
      <c r="U71" s="1"/>
      <c r="V71" s="1"/>
      <c r="W71" s="1"/>
      <c r="X71" s="1"/>
      <c r="Y71" s="1"/>
      <c r="Z71" s="1"/>
    </row>
    <row r="72" spans="1:26" ht="24.45" customHeight="1">
      <c r="A72" s="4"/>
      <c r="B72" s="219" t="s">
        <v>138</v>
      </c>
      <c r="C72" s="220" t="s">
        <v>666</v>
      </c>
      <c r="D72" s="221">
        <v>213</v>
      </c>
      <c r="E72" s="221">
        <v>1019</v>
      </c>
      <c r="F72" s="221">
        <v>129</v>
      </c>
      <c r="G72" s="1"/>
      <c r="H72" s="1"/>
      <c r="I72" s="1"/>
      <c r="J72" s="1"/>
      <c r="K72" s="1"/>
      <c r="L72" s="1"/>
      <c r="M72" s="1"/>
      <c r="N72" s="1"/>
      <c r="O72" s="1"/>
      <c r="P72" s="1"/>
      <c r="Q72" s="1"/>
      <c r="R72" s="1"/>
      <c r="S72" s="1"/>
      <c r="T72" s="1"/>
      <c r="U72" s="1"/>
      <c r="V72" s="1"/>
      <c r="W72" s="1"/>
      <c r="X72" s="1"/>
      <c r="Y72" s="1"/>
      <c r="Z72" s="1"/>
    </row>
    <row r="73" spans="1:26" ht="24" customHeight="1">
      <c r="A73" s="4"/>
      <c r="B73" s="219" t="s">
        <v>139</v>
      </c>
      <c r="C73" s="220" t="s">
        <v>667</v>
      </c>
      <c r="D73" s="221">
        <v>80</v>
      </c>
      <c r="E73" s="221">
        <v>285</v>
      </c>
      <c r="F73" s="221">
        <v>4</v>
      </c>
      <c r="G73" s="1"/>
      <c r="H73" s="1"/>
      <c r="I73" s="1"/>
      <c r="J73" s="1"/>
      <c r="K73" s="1"/>
      <c r="L73" s="1"/>
      <c r="M73" s="1"/>
      <c r="N73" s="1"/>
      <c r="O73" s="1"/>
      <c r="P73" s="1"/>
      <c r="Q73" s="1"/>
      <c r="R73" s="1"/>
      <c r="S73" s="1"/>
      <c r="T73" s="1"/>
      <c r="U73" s="1"/>
      <c r="V73" s="1"/>
      <c r="W73" s="1"/>
      <c r="X73" s="1"/>
      <c r="Y73" s="1"/>
      <c r="Z73" s="1"/>
    </row>
    <row r="74" spans="1:26" ht="37.200000000000003" customHeight="1">
      <c r="A74" s="4"/>
      <c r="B74" s="219" t="s">
        <v>141</v>
      </c>
      <c r="C74" s="220" t="s">
        <v>668</v>
      </c>
      <c r="D74" s="221">
        <v>82</v>
      </c>
      <c r="E74" s="221">
        <v>321</v>
      </c>
      <c r="F74" s="221">
        <v>5</v>
      </c>
      <c r="G74" s="1"/>
      <c r="H74" s="1"/>
      <c r="I74" s="1"/>
      <c r="J74" s="1"/>
      <c r="K74" s="1"/>
      <c r="L74" s="1"/>
      <c r="M74" s="1"/>
      <c r="N74" s="1"/>
      <c r="O74" s="1"/>
      <c r="P74" s="1"/>
      <c r="Q74" s="1"/>
      <c r="R74" s="1"/>
      <c r="S74" s="1"/>
      <c r="T74" s="1"/>
      <c r="U74" s="1"/>
      <c r="V74" s="1"/>
      <c r="W74" s="1"/>
      <c r="X74" s="1"/>
      <c r="Y74" s="1"/>
      <c r="Z74" s="1"/>
    </row>
    <row r="75" spans="1:26" ht="72" customHeight="1">
      <c r="A75" s="4"/>
      <c r="B75" s="219" t="s">
        <v>669</v>
      </c>
      <c r="C75" s="220" t="s">
        <v>1111</v>
      </c>
      <c r="D75" s="305">
        <v>0.63</v>
      </c>
      <c r="E75" s="305">
        <v>0.65</v>
      </c>
      <c r="F75" s="305">
        <v>0.43</v>
      </c>
      <c r="G75" s="1"/>
      <c r="H75" s="1"/>
      <c r="I75" s="1"/>
      <c r="J75" s="1"/>
      <c r="K75" s="1"/>
      <c r="L75" s="1"/>
      <c r="M75" s="1"/>
      <c r="N75" s="1"/>
      <c r="O75" s="1"/>
      <c r="P75" s="1"/>
      <c r="Q75" s="1"/>
      <c r="R75" s="1"/>
      <c r="S75" s="1"/>
      <c r="T75" s="1"/>
      <c r="U75" s="1"/>
      <c r="V75" s="1"/>
      <c r="W75" s="1"/>
      <c r="X75" s="1"/>
      <c r="Y75" s="1"/>
      <c r="Z75" s="1"/>
    </row>
    <row r="76" spans="1:26" ht="49.2" customHeight="1">
      <c r="A76" s="4"/>
      <c r="B76" s="219" t="s">
        <v>670</v>
      </c>
      <c r="C76" s="220" t="s">
        <v>671</v>
      </c>
      <c r="D76" s="222">
        <v>10931.41</v>
      </c>
      <c r="E76" s="222">
        <v>11321.14</v>
      </c>
      <c r="F76" s="222">
        <v>5481.12</v>
      </c>
      <c r="G76" s="1"/>
      <c r="H76" s="1"/>
      <c r="I76" s="1"/>
      <c r="J76" s="1"/>
      <c r="K76" s="1"/>
      <c r="L76" s="1"/>
      <c r="M76" s="1"/>
      <c r="N76" s="1"/>
      <c r="O76" s="1"/>
      <c r="P76" s="1"/>
      <c r="Q76" s="1"/>
      <c r="R76" s="1"/>
      <c r="S76" s="1"/>
      <c r="T76" s="1"/>
      <c r="U76" s="1"/>
      <c r="V76" s="1"/>
      <c r="W76" s="1"/>
      <c r="X76" s="1"/>
      <c r="Y76" s="1"/>
      <c r="Z76" s="1"/>
    </row>
    <row r="77" spans="1:26" ht="33.450000000000003" customHeight="1">
      <c r="A77" s="4"/>
      <c r="B77" s="223" t="s">
        <v>672</v>
      </c>
      <c r="C77" s="224" t="s">
        <v>673</v>
      </c>
      <c r="D77" s="222">
        <v>8533.86</v>
      </c>
      <c r="E77" s="222">
        <v>8614.73</v>
      </c>
      <c r="F77" s="222">
        <v>4033.64</v>
      </c>
      <c r="G77" s="1"/>
      <c r="H77" s="1"/>
      <c r="I77" s="1"/>
      <c r="J77" s="1"/>
      <c r="K77" s="1"/>
      <c r="L77" s="1"/>
      <c r="M77" s="1"/>
      <c r="N77" s="1"/>
      <c r="O77" s="1"/>
      <c r="P77" s="1"/>
      <c r="Q77" s="1"/>
      <c r="R77" s="1"/>
      <c r="S77" s="1"/>
      <c r="T77" s="1"/>
      <c r="U77" s="1"/>
      <c r="V77" s="1"/>
      <c r="W77" s="1"/>
      <c r="X77" s="1"/>
      <c r="Y77" s="1"/>
      <c r="Z77" s="1"/>
    </row>
    <row r="78" spans="1:26" ht="36.450000000000003" customHeight="1">
      <c r="A78" s="4"/>
      <c r="B78" s="219" t="s">
        <v>674</v>
      </c>
      <c r="C78" s="220" t="s">
        <v>675</v>
      </c>
      <c r="D78" s="222">
        <v>5270.54</v>
      </c>
      <c r="E78" s="222">
        <v>6044.46</v>
      </c>
      <c r="F78" s="222">
        <v>5959.3</v>
      </c>
      <c r="G78" s="1"/>
      <c r="H78" s="1"/>
      <c r="I78" s="1"/>
      <c r="J78" s="1"/>
      <c r="K78" s="1"/>
      <c r="L78" s="1"/>
      <c r="M78" s="1"/>
      <c r="N78" s="1"/>
      <c r="O78" s="1"/>
      <c r="P78" s="1"/>
      <c r="Q78" s="1"/>
      <c r="R78" s="1"/>
      <c r="S78" s="1"/>
      <c r="T78" s="1"/>
      <c r="U78" s="1"/>
      <c r="V78" s="1"/>
      <c r="W78" s="1"/>
      <c r="X78" s="1"/>
      <c r="Y78" s="1"/>
      <c r="Z78" s="1"/>
    </row>
    <row r="79" spans="1:26" ht="39" customHeight="1">
      <c r="A79" s="4"/>
      <c r="B79" s="219" t="s">
        <v>676</v>
      </c>
      <c r="C79" s="220" t="s">
        <v>677</v>
      </c>
      <c r="D79" s="222">
        <v>2844.66</v>
      </c>
      <c r="E79" s="222">
        <v>3692.64</v>
      </c>
      <c r="F79" s="222">
        <v>3437.41</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678</v>
      </c>
      <c r="B81" s="354" t="s">
        <v>679</v>
      </c>
      <c r="C81" s="314"/>
      <c r="D81" s="314"/>
      <c r="E81" s="314"/>
      <c r="F81" s="314"/>
      <c r="G81" s="1"/>
      <c r="H81" s="1"/>
      <c r="I81" s="1"/>
      <c r="J81" s="1"/>
      <c r="K81" s="1"/>
      <c r="L81" s="1"/>
      <c r="M81" s="1"/>
      <c r="N81" s="1"/>
      <c r="O81" s="1"/>
      <c r="P81" s="1"/>
      <c r="Q81" s="1"/>
      <c r="R81" s="1"/>
      <c r="S81" s="1"/>
      <c r="T81" s="1"/>
      <c r="U81" s="1"/>
      <c r="V81" s="1"/>
      <c r="W81" s="1"/>
      <c r="X81" s="1"/>
      <c r="Y81" s="1"/>
      <c r="Z81" s="1"/>
    </row>
    <row r="82" spans="1:26" ht="13.5" customHeight="1">
      <c r="A82" s="4"/>
      <c r="B82" s="313" t="s">
        <v>680</v>
      </c>
      <c r="C82" s="314"/>
      <c r="D82" s="314"/>
      <c r="E82" s="314"/>
      <c r="F82" s="314"/>
      <c r="G82" s="1"/>
      <c r="H82" s="1"/>
      <c r="I82" s="1"/>
      <c r="J82" s="1"/>
      <c r="K82" s="1"/>
      <c r="L82" s="1"/>
      <c r="M82" s="1"/>
      <c r="N82" s="1"/>
      <c r="O82" s="1"/>
      <c r="P82" s="1"/>
      <c r="Q82" s="1"/>
      <c r="R82" s="1"/>
      <c r="S82" s="1"/>
      <c r="T82" s="1"/>
      <c r="U82" s="1"/>
      <c r="V82" s="1"/>
      <c r="W82" s="1"/>
      <c r="X82" s="1"/>
      <c r="Y82" s="1"/>
      <c r="Z82" s="1"/>
    </row>
    <row r="83" spans="1:26" ht="24.75" customHeight="1">
      <c r="A83" s="4"/>
      <c r="B83" s="313" t="s">
        <v>1107</v>
      </c>
      <c r="C83" s="314"/>
      <c r="D83" s="314"/>
      <c r="E83" s="314"/>
      <c r="F83" s="314"/>
      <c r="G83" s="1"/>
      <c r="H83" s="1"/>
      <c r="I83" s="1"/>
      <c r="J83" s="1"/>
      <c r="K83" s="1"/>
      <c r="L83" s="1"/>
      <c r="M83" s="1"/>
      <c r="N83" s="1"/>
      <c r="O83" s="1"/>
      <c r="P83" s="1"/>
      <c r="Q83" s="1"/>
      <c r="R83" s="1"/>
      <c r="S83" s="1"/>
      <c r="T83" s="1"/>
      <c r="U83" s="1"/>
      <c r="V83" s="1"/>
      <c r="W83" s="1"/>
      <c r="X83" s="1"/>
      <c r="Y83" s="1"/>
      <c r="Z83" s="1"/>
    </row>
    <row r="84" spans="1:26" ht="23.25" customHeight="1">
      <c r="A84" s="4"/>
      <c r="B84" s="413" t="s">
        <v>630</v>
      </c>
      <c r="C84" s="307"/>
      <c r="D84" s="307"/>
      <c r="E84" s="307"/>
      <c r="F84" s="307"/>
      <c r="G84" s="1"/>
      <c r="H84" s="1"/>
      <c r="I84" s="1"/>
      <c r="J84" s="1"/>
      <c r="K84" s="1"/>
      <c r="L84" s="1"/>
      <c r="M84" s="1"/>
      <c r="N84" s="1"/>
      <c r="O84" s="1"/>
      <c r="P84" s="1"/>
      <c r="Q84" s="1"/>
      <c r="R84" s="1"/>
      <c r="S84" s="1"/>
      <c r="T84" s="1"/>
      <c r="U84" s="1"/>
      <c r="V84" s="1"/>
      <c r="W84" s="1"/>
      <c r="X84" s="1"/>
      <c r="Y84" s="1"/>
      <c r="Z84" s="1"/>
    </row>
    <row r="85" spans="1:26" ht="35.700000000000003" customHeight="1">
      <c r="A85" s="4"/>
      <c r="B85" s="216"/>
      <c r="C85" s="217"/>
      <c r="D85" s="87" t="s">
        <v>1110</v>
      </c>
      <c r="E85" s="87" t="s">
        <v>681</v>
      </c>
      <c r="F85" s="87" t="s">
        <v>660</v>
      </c>
      <c r="G85" s="1"/>
      <c r="H85" s="1"/>
      <c r="I85" s="1"/>
      <c r="J85" s="1"/>
      <c r="K85" s="1"/>
      <c r="L85" s="1"/>
      <c r="M85" s="1"/>
      <c r="N85" s="1"/>
      <c r="O85" s="1"/>
      <c r="P85" s="1"/>
      <c r="Q85" s="1"/>
      <c r="R85" s="1"/>
      <c r="S85" s="1"/>
      <c r="T85" s="1"/>
      <c r="U85" s="1"/>
      <c r="V85" s="1"/>
      <c r="W85" s="1"/>
      <c r="X85" s="1"/>
      <c r="Y85" s="1"/>
      <c r="Z85" s="1"/>
    </row>
    <row r="86" spans="1:26" ht="49.5" customHeight="1">
      <c r="A86" s="4"/>
      <c r="B86" s="225" t="s">
        <v>682</v>
      </c>
      <c r="C86" s="220" t="s">
        <v>683</v>
      </c>
      <c r="D86" s="221">
        <v>131</v>
      </c>
      <c r="E86" s="221">
        <v>553</v>
      </c>
      <c r="F86" s="221">
        <v>19</v>
      </c>
      <c r="G86" s="1"/>
      <c r="H86" s="1"/>
      <c r="I86" s="1"/>
      <c r="J86" s="1"/>
      <c r="K86" s="1"/>
      <c r="L86" s="1"/>
      <c r="M86" s="1"/>
      <c r="N86" s="1"/>
      <c r="O86" s="1"/>
      <c r="P86" s="1"/>
      <c r="Q86" s="1"/>
      <c r="R86" s="1"/>
      <c r="S86" s="1"/>
      <c r="T86" s="1"/>
      <c r="U86" s="1"/>
      <c r="V86" s="1"/>
      <c r="W86" s="1"/>
      <c r="X86" s="1"/>
      <c r="Y86" s="1"/>
      <c r="Z86" s="1"/>
    </row>
    <row r="87" spans="1:26" ht="25.2" customHeight="1">
      <c r="A87" s="4"/>
      <c r="B87" s="225" t="s">
        <v>684</v>
      </c>
      <c r="C87" s="220" t="s">
        <v>685</v>
      </c>
      <c r="D87" s="226">
        <v>2881.77</v>
      </c>
      <c r="E87" s="226">
        <v>3428.31</v>
      </c>
      <c r="F87" s="226">
        <v>1091.82</v>
      </c>
      <c r="G87" s="1"/>
      <c r="H87" s="1"/>
      <c r="I87" s="1"/>
      <c r="J87" s="1"/>
      <c r="K87" s="1"/>
      <c r="L87" s="1"/>
      <c r="M87" s="1"/>
      <c r="N87" s="1"/>
      <c r="O87" s="1"/>
      <c r="P87" s="1"/>
      <c r="Q87" s="1"/>
      <c r="R87" s="1"/>
      <c r="S87" s="1"/>
      <c r="T87" s="1"/>
      <c r="U87" s="1"/>
      <c r="V87" s="1"/>
      <c r="W87" s="1"/>
      <c r="X87" s="1"/>
      <c r="Y87" s="1"/>
      <c r="Z87" s="1"/>
    </row>
    <row r="88" spans="1:26" ht="38.700000000000003" customHeight="1">
      <c r="A88" s="4"/>
      <c r="B88" s="225" t="s">
        <v>686</v>
      </c>
      <c r="C88" s="220" t="s">
        <v>687</v>
      </c>
      <c r="D88" s="221">
        <v>31</v>
      </c>
      <c r="E88" s="221">
        <v>134</v>
      </c>
      <c r="F88" s="221">
        <v>5</v>
      </c>
      <c r="G88" s="1"/>
      <c r="H88" s="1"/>
      <c r="I88" s="1"/>
      <c r="J88" s="1"/>
      <c r="K88" s="1"/>
      <c r="L88" s="1"/>
      <c r="M88" s="1"/>
      <c r="N88" s="1"/>
      <c r="O88" s="1"/>
      <c r="P88" s="1"/>
      <c r="Q88" s="1"/>
      <c r="R88" s="1"/>
      <c r="S88" s="1"/>
      <c r="T88" s="1"/>
      <c r="U88" s="1"/>
      <c r="V88" s="1"/>
      <c r="W88" s="1"/>
      <c r="X88" s="1"/>
      <c r="Y88" s="1"/>
      <c r="Z88" s="1"/>
    </row>
    <row r="89" spans="1:26" ht="38.700000000000003" customHeight="1">
      <c r="A89" s="4"/>
      <c r="B89" s="225" t="s">
        <v>688</v>
      </c>
      <c r="C89" s="220" t="s">
        <v>689</v>
      </c>
      <c r="D89" s="226">
        <v>6663.11</v>
      </c>
      <c r="E89" s="226">
        <v>7838.98</v>
      </c>
      <c r="F89" s="226">
        <v>2679.16</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27"/>
      <c r="C91" s="414" t="s">
        <v>690</v>
      </c>
      <c r="D91" s="314"/>
      <c r="E91" s="314"/>
      <c r="F91" s="314"/>
      <c r="G91" s="1"/>
      <c r="H91" s="1"/>
      <c r="I91" s="1"/>
      <c r="J91" s="1"/>
      <c r="K91" s="1"/>
      <c r="L91" s="1"/>
      <c r="M91" s="1"/>
      <c r="N91" s="1"/>
      <c r="O91" s="1"/>
      <c r="P91" s="1"/>
      <c r="Q91" s="1"/>
      <c r="R91" s="1"/>
      <c r="S91" s="1"/>
      <c r="T91" s="1"/>
      <c r="U91" s="1"/>
      <c r="V91" s="1"/>
      <c r="W91" s="1"/>
      <c r="X91" s="1"/>
      <c r="Y91" s="1"/>
      <c r="Z91" s="1"/>
    </row>
    <row r="92" spans="1:26" ht="14.25" customHeight="1">
      <c r="A92" s="4"/>
      <c r="B92" s="227"/>
      <c r="C92" s="113" t="s">
        <v>691</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27"/>
      <c r="C93" s="415" t="s">
        <v>692</v>
      </c>
      <c r="D93" s="314"/>
      <c r="E93" s="314"/>
      <c r="F93" s="314"/>
      <c r="G93" s="1"/>
      <c r="H93" s="1"/>
      <c r="I93" s="1"/>
      <c r="J93" s="1"/>
      <c r="K93" s="1"/>
      <c r="L93" s="1"/>
      <c r="M93" s="1"/>
      <c r="N93" s="1"/>
      <c r="O93" s="1"/>
      <c r="P93" s="1"/>
      <c r="Q93" s="1"/>
      <c r="R93" s="1"/>
      <c r="S93" s="1"/>
      <c r="T93" s="1"/>
      <c r="U93" s="1"/>
      <c r="V93" s="1"/>
      <c r="W93" s="1"/>
      <c r="X93" s="1"/>
      <c r="Y93" s="1"/>
      <c r="Z93" s="1"/>
    </row>
    <row r="94" spans="1:26" ht="14.25" customHeight="1">
      <c r="A94" s="4"/>
      <c r="B94" s="227"/>
      <c r="C94" s="407" t="s">
        <v>693</v>
      </c>
      <c r="D94" s="314"/>
      <c r="E94" s="314"/>
      <c r="F94" s="314"/>
      <c r="G94" s="1"/>
      <c r="H94" s="1"/>
      <c r="I94" s="1"/>
      <c r="J94" s="1"/>
      <c r="K94" s="1"/>
      <c r="L94" s="1"/>
      <c r="M94" s="1"/>
      <c r="N94" s="1"/>
      <c r="O94" s="1"/>
      <c r="P94" s="1"/>
      <c r="Q94" s="1"/>
      <c r="R94" s="1"/>
      <c r="S94" s="1"/>
      <c r="T94" s="1"/>
      <c r="U94" s="1"/>
      <c r="V94" s="1"/>
      <c r="W94" s="1"/>
      <c r="X94" s="1"/>
      <c r="Y94" s="1"/>
      <c r="Z94" s="1"/>
    </row>
    <row r="95" spans="1:26" ht="14.25" customHeight="1">
      <c r="A95" s="4"/>
      <c r="B95" s="227"/>
      <c r="C95" s="407" t="s">
        <v>694</v>
      </c>
      <c r="D95" s="314"/>
      <c r="E95" s="314"/>
      <c r="F95" s="314"/>
      <c r="G95" s="1"/>
      <c r="H95" s="1"/>
      <c r="I95" s="1"/>
      <c r="J95" s="1"/>
      <c r="K95" s="1"/>
      <c r="L95" s="1"/>
      <c r="M95" s="1"/>
      <c r="N95" s="1"/>
      <c r="O95" s="1"/>
      <c r="P95" s="1"/>
      <c r="Q95" s="1"/>
      <c r="R95" s="1"/>
      <c r="S95" s="1"/>
      <c r="T95" s="1"/>
      <c r="U95" s="1"/>
      <c r="V95" s="1"/>
      <c r="W95" s="1"/>
      <c r="X95" s="1"/>
      <c r="Y95" s="1"/>
      <c r="Z95" s="1"/>
    </row>
    <row r="96" spans="1:26" ht="14.25" customHeight="1">
      <c r="A96" s="4"/>
      <c r="B96" s="227"/>
      <c r="C96" s="407" t="s">
        <v>695</v>
      </c>
      <c r="D96" s="314"/>
      <c r="E96" s="314"/>
      <c r="F96" s="314"/>
      <c r="G96" s="1"/>
      <c r="H96" s="1"/>
      <c r="I96" s="1"/>
      <c r="J96" s="1"/>
      <c r="K96" s="1"/>
      <c r="L96" s="1"/>
      <c r="M96" s="1"/>
      <c r="N96" s="1"/>
      <c r="O96" s="1"/>
      <c r="P96" s="1"/>
      <c r="Q96" s="1"/>
      <c r="R96" s="1"/>
      <c r="S96" s="1"/>
      <c r="T96" s="1"/>
      <c r="U96" s="1"/>
      <c r="V96" s="1"/>
      <c r="W96" s="1"/>
      <c r="X96" s="1"/>
      <c r="Y96" s="1"/>
      <c r="Z96" s="1"/>
    </row>
    <row r="97" spans="1:26" ht="14.25" customHeight="1">
      <c r="A97" s="4"/>
      <c r="B97" s="227"/>
      <c r="C97" s="407" t="s">
        <v>696</v>
      </c>
      <c r="D97" s="314"/>
      <c r="E97" s="314"/>
      <c r="F97" s="314"/>
      <c r="G97" s="1"/>
      <c r="H97" s="1"/>
      <c r="I97" s="1"/>
      <c r="J97" s="1"/>
      <c r="K97" s="1"/>
      <c r="L97" s="1"/>
      <c r="M97" s="1"/>
      <c r="N97" s="1"/>
      <c r="O97" s="1"/>
      <c r="P97" s="1"/>
      <c r="Q97" s="1"/>
      <c r="R97" s="1"/>
      <c r="S97" s="1"/>
      <c r="T97" s="1"/>
      <c r="U97" s="1"/>
      <c r="V97" s="1"/>
      <c r="W97" s="1"/>
      <c r="X97" s="1"/>
      <c r="Y97" s="1"/>
      <c r="Z97" s="1"/>
    </row>
    <row r="98" spans="1:26" ht="14.25" customHeight="1">
      <c r="A98" s="4"/>
      <c r="B98" s="227"/>
      <c r="C98" s="407" t="s">
        <v>697</v>
      </c>
      <c r="D98" s="314"/>
      <c r="E98" s="314"/>
      <c r="F98" s="314"/>
      <c r="G98" s="1"/>
      <c r="H98" s="1"/>
      <c r="I98" s="1"/>
      <c r="J98" s="1"/>
      <c r="K98" s="1"/>
      <c r="L98" s="1"/>
      <c r="M98" s="1"/>
      <c r="N98" s="1"/>
      <c r="O98" s="1"/>
      <c r="P98" s="1"/>
      <c r="Q98" s="1"/>
      <c r="R98" s="1"/>
      <c r="S98" s="1"/>
      <c r="T98" s="1"/>
      <c r="U98" s="1"/>
      <c r="V98" s="1"/>
      <c r="W98" s="1"/>
      <c r="X98" s="1"/>
      <c r="Y98" s="1"/>
      <c r="Z98" s="1"/>
    </row>
    <row r="99" spans="1:26" ht="14.25" customHeight="1">
      <c r="A99" s="4"/>
      <c r="B99" s="227"/>
      <c r="C99" s="407" t="s">
        <v>698</v>
      </c>
      <c r="D99" s="314"/>
      <c r="E99" s="314"/>
      <c r="F99" s="314"/>
      <c r="G99" s="1"/>
      <c r="H99" s="1"/>
      <c r="I99" s="1"/>
      <c r="J99" s="1"/>
      <c r="K99" s="1"/>
      <c r="L99" s="1"/>
      <c r="M99" s="1"/>
      <c r="N99" s="1"/>
      <c r="O99" s="1"/>
      <c r="P99" s="1"/>
      <c r="Q99" s="1"/>
      <c r="R99" s="1"/>
      <c r="S99" s="1"/>
      <c r="T99" s="1"/>
      <c r="U99" s="1"/>
      <c r="V99" s="1"/>
      <c r="W99" s="1"/>
      <c r="X99" s="1"/>
      <c r="Y99" s="1"/>
      <c r="Z99" s="1"/>
    </row>
    <row r="100" spans="1:26" ht="27.75" customHeight="1">
      <c r="A100" s="4"/>
      <c r="B100" s="227"/>
      <c r="C100" s="407" t="s">
        <v>699</v>
      </c>
      <c r="D100" s="314"/>
      <c r="E100" s="314"/>
      <c r="F100" s="314"/>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27"/>
      <c r="C101" s="315" t="s">
        <v>700</v>
      </c>
      <c r="D101" s="314"/>
      <c r="E101" s="314"/>
      <c r="F101" s="314"/>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701</v>
      </c>
      <c r="B103" s="354" t="s">
        <v>702</v>
      </c>
      <c r="C103" s="314"/>
      <c r="D103" s="314"/>
      <c r="E103" s="335"/>
      <c r="F103" s="228">
        <v>412</v>
      </c>
      <c r="G103" s="1"/>
      <c r="H103" s="1"/>
      <c r="I103" s="1"/>
      <c r="J103" s="1"/>
      <c r="K103" s="1"/>
      <c r="L103" s="1"/>
      <c r="M103" s="1"/>
      <c r="N103" s="1"/>
      <c r="O103" s="1"/>
      <c r="P103" s="1"/>
      <c r="Q103" s="1"/>
      <c r="R103" s="1"/>
      <c r="S103" s="1"/>
      <c r="T103" s="1"/>
      <c r="U103" s="1"/>
      <c r="V103" s="1"/>
      <c r="W103" s="1"/>
      <c r="X103" s="1"/>
      <c r="Y103" s="1"/>
      <c r="Z103" s="1"/>
    </row>
    <row r="104" spans="1:26" ht="66" customHeight="1">
      <c r="A104" s="108"/>
      <c r="B104" s="408"/>
      <c r="C104" s="314"/>
      <c r="D104" s="314"/>
      <c r="E104" s="314"/>
      <c r="F104" s="314"/>
      <c r="G104" s="1"/>
      <c r="H104" s="1"/>
      <c r="I104" s="1"/>
      <c r="J104" s="1"/>
      <c r="K104" s="1"/>
      <c r="L104" s="1"/>
      <c r="M104" s="1"/>
      <c r="N104" s="1"/>
      <c r="O104" s="1"/>
      <c r="P104" s="1"/>
      <c r="Q104" s="1"/>
      <c r="R104" s="1"/>
      <c r="S104" s="1"/>
      <c r="T104" s="1"/>
      <c r="U104" s="1"/>
      <c r="V104" s="1"/>
      <c r="W104" s="1"/>
      <c r="X104" s="1"/>
      <c r="Y104" s="1"/>
      <c r="Z104" s="1"/>
    </row>
    <row r="105" spans="1:26" ht="28.5" customHeight="1">
      <c r="A105" s="322" t="s">
        <v>703</v>
      </c>
      <c r="B105" s="314"/>
      <c r="C105" s="314"/>
      <c r="D105" s="314"/>
      <c r="E105" s="314"/>
      <c r="F105" s="314"/>
      <c r="G105" s="1"/>
      <c r="H105" s="1"/>
      <c r="I105" s="1"/>
      <c r="J105" s="1"/>
      <c r="K105" s="1"/>
      <c r="L105" s="1"/>
      <c r="M105" s="1"/>
      <c r="N105" s="1"/>
      <c r="O105" s="1"/>
      <c r="P105" s="1"/>
      <c r="Q105" s="1"/>
      <c r="R105" s="1"/>
      <c r="S105" s="1"/>
      <c r="T105" s="1"/>
      <c r="U105" s="1"/>
      <c r="V105" s="1"/>
      <c r="W105" s="1"/>
      <c r="X105" s="1"/>
      <c r="Y105" s="1"/>
      <c r="Z105" s="1"/>
    </row>
    <row r="106" spans="1:26" ht="32.25" customHeight="1">
      <c r="A106" s="324" t="s">
        <v>704</v>
      </c>
      <c r="B106" s="314"/>
      <c r="C106" s="314"/>
      <c r="D106" s="314"/>
      <c r="E106" s="314"/>
      <c r="F106" s="314"/>
      <c r="G106" s="1"/>
      <c r="H106" s="1"/>
      <c r="I106" s="1"/>
      <c r="J106" s="1"/>
      <c r="K106" s="1"/>
      <c r="L106" s="1"/>
      <c r="M106" s="1"/>
      <c r="N106" s="1"/>
      <c r="O106" s="1"/>
      <c r="P106" s="1"/>
      <c r="Q106" s="1"/>
      <c r="R106" s="1"/>
      <c r="S106" s="1"/>
      <c r="T106" s="1"/>
      <c r="U106" s="1"/>
      <c r="V106" s="1"/>
      <c r="W106" s="1"/>
      <c r="X106" s="1"/>
      <c r="Y106" s="1"/>
      <c r="Z106" s="1"/>
    </row>
    <row r="107" spans="1:26" ht="47.25" customHeight="1">
      <c r="A107" s="324" t="s">
        <v>705</v>
      </c>
      <c r="B107" s="314"/>
      <c r="C107" s="314"/>
      <c r="D107" s="314"/>
      <c r="E107" s="314"/>
      <c r="F107" s="314"/>
      <c r="G107" s="1"/>
      <c r="H107" s="1"/>
      <c r="I107" s="1"/>
      <c r="J107" s="1"/>
      <c r="K107" s="1"/>
      <c r="L107" s="1"/>
      <c r="M107" s="1"/>
      <c r="N107" s="1"/>
      <c r="O107" s="1"/>
      <c r="P107" s="1"/>
      <c r="Q107" s="1"/>
      <c r="R107" s="1"/>
      <c r="S107" s="1"/>
      <c r="T107" s="1"/>
      <c r="U107" s="1"/>
      <c r="V107" s="1"/>
      <c r="W107" s="1"/>
      <c r="X107" s="1"/>
      <c r="Y107" s="1"/>
      <c r="Z107" s="1"/>
    </row>
    <row r="108" spans="1:26" ht="66" customHeight="1">
      <c r="A108" s="398"/>
      <c r="B108" s="405" t="s">
        <v>706</v>
      </c>
      <c r="C108" s="357"/>
      <c r="D108" s="399" t="s">
        <v>707</v>
      </c>
      <c r="E108" s="401" t="s">
        <v>708</v>
      </c>
      <c r="F108" s="403" t="s">
        <v>709</v>
      </c>
      <c r="G108" s="1"/>
      <c r="H108" s="1"/>
      <c r="I108" s="1"/>
      <c r="J108" s="1"/>
      <c r="K108" s="1"/>
      <c r="L108" s="1"/>
      <c r="M108" s="1"/>
      <c r="N108" s="1"/>
      <c r="O108" s="1"/>
      <c r="P108" s="1"/>
      <c r="Q108" s="1"/>
      <c r="R108" s="1"/>
      <c r="S108" s="1"/>
      <c r="T108" s="1"/>
      <c r="U108" s="1"/>
      <c r="V108" s="1"/>
      <c r="W108" s="1"/>
      <c r="X108" s="1"/>
      <c r="Y108" s="1"/>
      <c r="Z108" s="1"/>
    </row>
    <row r="109" spans="1:26" ht="80.25" customHeight="1">
      <c r="A109" s="335"/>
      <c r="B109" s="369"/>
      <c r="C109" s="370"/>
      <c r="D109" s="400"/>
      <c r="E109" s="402"/>
      <c r="F109" s="404"/>
      <c r="G109" s="1"/>
      <c r="H109" s="1"/>
      <c r="I109" s="1"/>
      <c r="J109" s="1"/>
      <c r="K109" s="1"/>
      <c r="L109" s="1"/>
      <c r="M109" s="1"/>
      <c r="N109" s="1"/>
      <c r="O109" s="1"/>
      <c r="P109" s="1"/>
      <c r="Q109" s="1"/>
      <c r="R109" s="1"/>
      <c r="S109" s="1"/>
      <c r="T109" s="1"/>
      <c r="U109" s="1"/>
      <c r="V109" s="1"/>
      <c r="W109" s="1"/>
      <c r="X109" s="1"/>
      <c r="Y109" s="1"/>
      <c r="Z109" s="1"/>
    </row>
    <row r="110" spans="1:26" ht="66" customHeight="1">
      <c r="A110" s="108"/>
      <c r="B110" s="38" t="s">
        <v>133</v>
      </c>
      <c r="C110" s="229" t="s">
        <v>710</v>
      </c>
      <c r="D110" s="230">
        <v>256</v>
      </c>
      <c r="E110" s="231">
        <v>0.62</v>
      </c>
      <c r="F110" s="232">
        <v>24495.49</v>
      </c>
      <c r="G110" s="1"/>
      <c r="H110" s="1"/>
      <c r="I110" s="1"/>
      <c r="J110" s="1"/>
      <c r="K110" s="1"/>
      <c r="L110" s="1"/>
      <c r="M110" s="1"/>
      <c r="N110" s="1"/>
      <c r="O110" s="1"/>
      <c r="P110" s="1"/>
      <c r="Q110" s="1"/>
      <c r="R110" s="1"/>
      <c r="S110" s="1"/>
      <c r="T110" s="1"/>
      <c r="U110" s="1"/>
      <c r="V110" s="1"/>
      <c r="W110" s="1"/>
      <c r="X110" s="1"/>
      <c r="Y110" s="1"/>
      <c r="Z110" s="1"/>
    </row>
    <row r="111" spans="1:26" ht="56.25" customHeight="1">
      <c r="A111" s="108"/>
      <c r="B111" s="38" t="s">
        <v>134</v>
      </c>
      <c r="C111" s="233" t="s">
        <v>711</v>
      </c>
      <c r="D111" s="234">
        <v>256</v>
      </c>
      <c r="E111" s="235">
        <v>0.62</v>
      </c>
      <c r="F111" s="195">
        <v>22874.83</v>
      </c>
      <c r="G111" s="1"/>
      <c r="H111" s="1"/>
      <c r="I111" s="1"/>
      <c r="J111" s="1"/>
      <c r="K111" s="1"/>
      <c r="L111" s="1"/>
      <c r="M111" s="1"/>
      <c r="N111" s="1"/>
      <c r="O111" s="1"/>
      <c r="P111" s="1"/>
      <c r="Q111" s="1"/>
      <c r="R111" s="1"/>
      <c r="S111" s="1"/>
      <c r="T111" s="1"/>
      <c r="U111" s="1"/>
      <c r="V111" s="1"/>
      <c r="W111" s="1"/>
      <c r="X111" s="1"/>
      <c r="Y111" s="1"/>
      <c r="Z111" s="1"/>
    </row>
    <row r="112" spans="1:26" ht="33" customHeight="1">
      <c r="A112" s="108"/>
      <c r="B112" s="38" t="s">
        <v>135</v>
      </c>
      <c r="C112" s="168" t="s">
        <v>712</v>
      </c>
      <c r="D112" s="234">
        <v>0</v>
      </c>
      <c r="E112" s="235">
        <v>0</v>
      </c>
      <c r="F112" s="195">
        <v>0</v>
      </c>
      <c r="G112" s="1"/>
      <c r="H112" s="1"/>
      <c r="I112" s="1"/>
      <c r="J112" s="1"/>
      <c r="K112" s="1"/>
      <c r="L112" s="1"/>
      <c r="M112" s="1"/>
      <c r="N112" s="1"/>
      <c r="O112" s="1"/>
      <c r="P112" s="1"/>
      <c r="Q112" s="1"/>
      <c r="R112" s="1"/>
      <c r="S112" s="1"/>
      <c r="T112" s="1"/>
      <c r="U112" s="1"/>
      <c r="V112" s="1"/>
      <c r="W112" s="1"/>
      <c r="X112" s="1"/>
      <c r="Y112" s="1"/>
      <c r="Z112" s="1"/>
    </row>
    <row r="113" spans="1:26" ht="35.25" customHeight="1">
      <c r="A113" s="108"/>
      <c r="B113" s="38" t="s">
        <v>136</v>
      </c>
      <c r="C113" s="168" t="s">
        <v>713</v>
      </c>
      <c r="D113" s="234">
        <v>0</v>
      </c>
      <c r="E113" s="235">
        <v>0</v>
      </c>
      <c r="F113" s="195">
        <v>0</v>
      </c>
      <c r="G113" s="1"/>
      <c r="H113" s="1"/>
      <c r="I113" s="1"/>
      <c r="J113" s="1"/>
      <c r="K113" s="1"/>
      <c r="L113" s="1"/>
      <c r="M113" s="1"/>
      <c r="N113" s="1"/>
      <c r="O113" s="1"/>
      <c r="P113" s="1"/>
      <c r="Q113" s="1"/>
      <c r="R113" s="1"/>
      <c r="S113" s="1"/>
      <c r="T113" s="1"/>
      <c r="U113" s="1"/>
      <c r="V113" s="1"/>
      <c r="W113" s="1"/>
      <c r="X113" s="1"/>
      <c r="Y113" s="1"/>
      <c r="Z113" s="1"/>
    </row>
    <row r="114" spans="1:26" ht="36.75" customHeight="1">
      <c r="A114" s="108"/>
      <c r="B114" s="38" t="s">
        <v>137</v>
      </c>
      <c r="C114" s="168" t="s">
        <v>714</v>
      </c>
      <c r="D114" s="234">
        <v>32</v>
      </c>
      <c r="E114" s="235">
        <v>0.08</v>
      </c>
      <c r="F114" s="195">
        <v>12965.34</v>
      </c>
      <c r="G114" s="236"/>
      <c r="H114" s="237"/>
      <c r="I114" s="195"/>
      <c r="J114" s="195"/>
      <c r="K114" s="195"/>
      <c r="L114" s="195"/>
      <c r="M114" s="195"/>
      <c r="N114" s="195"/>
      <c r="O114" s="195"/>
      <c r="P114" s="195"/>
      <c r="Q114" s="195"/>
      <c r="R114" s="195"/>
      <c r="S114" s="195"/>
      <c r="T114" s="195"/>
      <c r="U114" s="195"/>
      <c r="V114" s="195"/>
      <c r="W114" s="195"/>
      <c r="X114" s="195"/>
      <c r="Y114" s="195"/>
      <c r="Z114" s="195"/>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06" t="s">
        <v>1080</v>
      </c>
      <c r="C116" s="314"/>
      <c r="D116" s="314"/>
      <c r="E116" s="314"/>
      <c r="F116" s="314"/>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38"/>
      <c r="C117" s="354" t="s">
        <v>715</v>
      </c>
      <c r="D117" s="314"/>
      <c r="E117" s="314"/>
      <c r="F117" s="314"/>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38"/>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716</v>
      </c>
      <c r="B119" s="313" t="s">
        <v>1081</v>
      </c>
      <c r="C119" s="314"/>
      <c r="D119" s="314"/>
      <c r="E119" s="314"/>
      <c r="F119" s="314"/>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t="s">
        <v>1135</v>
      </c>
      <c r="B121" s="361" t="s">
        <v>717</v>
      </c>
      <c r="C121" s="314"/>
      <c r="D121" s="314"/>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t="s">
        <v>1135</v>
      </c>
      <c r="B122" s="361" t="s">
        <v>718</v>
      </c>
      <c r="C122" s="314"/>
      <c r="D122" s="314"/>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361" t="s">
        <v>719</v>
      </c>
      <c r="C123" s="314"/>
      <c r="D123" s="314"/>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13" t="s">
        <v>1083</v>
      </c>
      <c r="C125" s="314"/>
      <c r="D125" s="314"/>
      <c r="E125" s="335"/>
      <c r="F125" s="239">
        <v>42</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2"/>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13" t="s">
        <v>1082</v>
      </c>
      <c r="C127" s="314"/>
      <c r="D127" s="314"/>
      <c r="E127" s="335"/>
      <c r="F127" s="240">
        <v>13262.62</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41"/>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13" t="s">
        <v>1084</v>
      </c>
      <c r="C129" s="314"/>
      <c r="D129" s="314"/>
      <c r="E129" s="335"/>
      <c r="F129" s="240">
        <v>437666.74</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201"/>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720</v>
      </c>
      <c r="B131" s="313" t="s">
        <v>1085</v>
      </c>
      <c r="C131" s="314"/>
      <c r="D131" s="314"/>
      <c r="E131" s="314"/>
      <c r="F131" s="314"/>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361" t="s">
        <v>721</v>
      </c>
      <c r="C133" s="314"/>
      <c r="D133" s="314"/>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361" t="s">
        <v>722</v>
      </c>
      <c r="C134" s="314"/>
      <c r="D134" s="314"/>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361" t="s">
        <v>723</v>
      </c>
      <c r="C135" s="314"/>
      <c r="D135" s="314"/>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361" t="s">
        <v>724</v>
      </c>
      <c r="C136" s="314"/>
      <c r="D136" s="314"/>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t="s">
        <v>1135</v>
      </c>
      <c r="B137" s="313" t="s">
        <v>474</v>
      </c>
      <c r="C137" s="314"/>
      <c r="D137" s="314"/>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09"/>
      <c r="C138" s="307"/>
      <c r="D138" s="307"/>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96" t="s">
        <v>1071</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96"/>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725</v>
      </c>
      <c r="B142" s="313" t="s">
        <v>1072</v>
      </c>
      <c r="C142" s="314"/>
      <c r="D142" s="314"/>
      <c r="E142" s="314"/>
      <c r="F142" s="314"/>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t="s">
        <v>1135</v>
      </c>
      <c r="B144" s="361" t="s">
        <v>726</v>
      </c>
      <c r="C144" s="314"/>
      <c r="D144" s="314"/>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361" t="s">
        <v>727</v>
      </c>
      <c r="C145" s="314"/>
      <c r="D145" s="314"/>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361" t="s">
        <v>722</v>
      </c>
      <c r="C146" s="314"/>
      <c r="D146" s="314"/>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361" t="s">
        <v>728</v>
      </c>
      <c r="C147" s="314"/>
      <c r="D147" s="314"/>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361" t="s">
        <v>729</v>
      </c>
      <c r="C148" s="314"/>
      <c r="D148" s="314"/>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61" t="s">
        <v>730</v>
      </c>
      <c r="C149" s="314"/>
      <c r="D149" s="314"/>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t="s">
        <v>1135</v>
      </c>
      <c r="B150" s="313" t="s">
        <v>474</v>
      </c>
      <c r="C150" s="314"/>
      <c r="D150" s="314"/>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09"/>
      <c r="C151" s="307"/>
      <c r="D151" s="307"/>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731</v>
      </c>
      <c r="B153" s="361" t="s">
        <v>1073</v>
      </c>
      <c r="C153" s="314"/>
      <c r="D153" s="314"/>
      <c r="E153" s="314"/>
      <c r="F153" s="314"/>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732</v>
      </c>
      <c r="D154" s="298">
        <v>44958</v>
      </c>
      <c r="E154" s="180"/>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733</v>
      </c>
      <c r="D155" s="298">
        <v>44958</v>
      </c>
      <c r="E155" s="180"/>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80"/>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c r="C157" s="313" t="s">
        <v>734</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14"/>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735</v>
      </c>
      <c r="B160" s="313" t="s">
        <v>1074</v>
      </c>
      <c r="C160" s="314"/>
      <c r="D160" s="314"/>
      <c r="E160" s="314"/>
      <c r="F160" s="314"/>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736</v>
      </c>
      <c r="D162" s="31"/>
      <c r="E162" s="242"/>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c r="D163" s="31"/>
      <c r="E163" s="242"/>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396"/>
      <c r="C164" s="314"/>
      <c r="D164" s="243"/>
      <c r="E164" s="79"/>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44"/>
      <c r="C165" s="97" t="s">
        <v>737</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t="s">
        <v>1135</v>
      </c>
      <c r="C166" s="97" t="s">
        <v>12</v>
      </c>
      <c r="D166" s="242"/>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738</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300">
        <v>45275</v>
      </c>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739</v>
      </c>
      <c r="B171" s="361" t="s">
        <v>740</v>
      </c>
      <c r="C171" s="314"/>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60" t="s">
        <v>741</v>
      </c>
      <c r="C172" s="318"/>
      <c r="D172" s="160"/>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60" t="s">
        <v>742</v>
      </c>
      <c r="C173" s="318"/>
      <c r="D173" s="245"/>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96" t="s">
        <v>743</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744</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745</v>
      </c>
      <c r="B177" s="349" t="s">
        <v>746</v>
      </c>
      <c r="C177" s="314"/>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61"/>
      <c r="C178" s="314"/>
      <c r="D178" s="314"/>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1135</v>
      </c>
      <c r="B179" s="361" t="s">
        <v>747</v>
      </c>
      <c r="C179" s="314"/>
      <c r="D179" s="314"/>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1135</v>
      </c>
      <c r="B180" s="361" t="s">
        <v>748</v>
      </c>
      <c r="C180" s="314"/>
      <c r="D180" s="314"/>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t="s">
        <v>1135</v>
      </c>
      <c r="B181" s="361" t="s">
        <v>749</v>
      </c>
      <c r="C181" s="314"/>
      <c r="D181" s="314"/>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361" t="s">
        <v>750</v>
      </c>
      <c r="C182" s="314"/>
      <c r="D182" s="314"/>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361" t="s">
        <v>751</v>
      </c>
      <c r="C183" s="314"/>
      <c r="D183" s="314"/>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361" t="s">
        <v>752</v>
      </c>
      <c r="C184" s="314"/>
      <c r="D184" s="314"/>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B185" s="361" t="s">
        <v>753</v>
      </c>
      <c r="C185" s="314"/>
      <c r="D185" s="314"/>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313" t="s">
        <v>474</v>
      </c>
      <c r="C186" s="314"/>
      <c r="D186" s="314"/>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09"/>
      <c r="C187" s="307"/>
      <c r="D187" s="307"/>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754</v>
      </c>
      <c r="B189" s="349" t="s">
        <v>755</v>
      </c>
      <c r="C189" s="314"/>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61"/>
      <c r="C190" s="314"/>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1135</v>
      </c>
      <c r="B191" s="361" t="s">
        <v>756</v>
      </c>
      <c r="C191" s="314"/>
      <c r="D191" s="314"/>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1135</v>
      </c>
      <c r="B192" s="361" t="s">
        <v>757</v>
      </c>
      <c r="C192" s="314"/>
      <c r="D192" s="314"/>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1135</v>
      </c>
      <c r="B193" s="361" t="s">
        <v>758</v>
      </c>
      <c r="C193" s="314"/>
      <c r="D193" s="314"/>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t="s">
        <v>1135</v>
      </c>
      <c r="B194" s="361" t="s">
        <v>759</v>
      </c>
      <c r="C194" s="314"/>
      <c r="D194" s="314"/>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1135</v>
      </c>
      <c r="B195" s="361" t="s">
        <v>760</v>
      </c>
      <c r="C195" s="314"/>
      <c r="D195" s="314"/>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361" t="s">
        <v>761</v>
      </c>
      <c r="C196" s="314"/>
      <c r="D196" s="314"/>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61" t="s">
        <v>762</v>
      </c>
      <c r="C197" s="314"/>
      <c r="D197" s="314"/>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13" t="s">
        <v>474</v>
      </c>
      <c r="C198" s="314"/>
      <c r="D198" s="314"/>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09"/>
      <c r="C199" s="307"/>
      <c r="D199" s="307"/>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763</v>
      </c>
      <c r="B201" s="361" t="s">
        <v>764</v>
      </c>
      <c r="C201" s="314"/>
      <c r="D201" s="314"/>
      <c r="E201" s="314"/>
      <c r="F201" s="314"/>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393"/>
      <c r="C202" s="318"/>
      <c r="D202" s="246" t="s">
        <v>765</v>
      </c>
      <c r="E202" s="246" t="s">
        <v>766</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34" t="s">
        <v>767</v>
      </c>
      <c r="C203" s="318"/>
      <c r="D203" s="19" t="s">
        <v>1135</v>
      </c>
      <c r="E203" s="19" t="s">
        <v>1135</v>
      </c>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34" t="s">
        <v>768</v>
      </c>
      <c r="C204" s="318"/>
      <c r="D204" s="19"/>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34" t="s">
        <v>769</v>
      </c>
      <c r="C205" s="318"/>
      <c r="D205" s="19" t="s">
        <v>1135</v>
      </c>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34" t="s">
        <v>770</v>
      </c>
      <c r="C206" s="318"/>
      <c r="D206" s="19" t="s">
        <v>1135</v>
      </c>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34" t="s">
        <v>771</v>
      </c>
      <c r="C207" s="318"/>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34" t="s">
        <v>772</v>
      </c>
      <c r="C208" s="318"/>
      <c r="D208" s="19" t="s">
        <v>1135</v>
      </c>
      <c r="E208" s="247"/>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34" t="s">
        <v>773</v>
      </c>
      <c r="C209" s="318"/>
      <c r="D209" s="19" t="s">
        <v>1135</v>
      </c>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34" t="s">
        <v>774</v>
      </c>
      <c r="C210" s="318"/>
      <c r="D210" s="19"/>
      <c r="E210" s="19"/>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34" t="s">
        <v>775</v>
      </c>
      <c r="C211" s="318"/>
      <c r="D211" s="19" t="s">
        <v>1135</v>
      </c>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34" t="s">
        <v>776</v>
      </c>
      <c r="C212" s="318"/>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34" t="s">
        <v>777</v>
      </c>
      <c r="C213" s="318"/>
      <c r="D213" s="19" t="s">
        <v>1135</v>
      </c>
      <c r="E213" s="19" t="s">
        <v>1135</v>
      </c>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778</v>
      </c>
      <c r="B215" s="410" t="s">
        <v>779</v>
      </c>
      <c r="C215" s="314"/>
      <c r="D215" s="314"/>
      <c r="E215" s="314"/>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68" t="s">
        <v>1137</v>
      </c>
      <c r="C216" s="321"/>
      <c r="D216" s="321"/>
      <c r="E216" s="357"/>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09"/>
      <c r="C217" s="314"/>
      <c r="D217" s="314"/>
      <c r="E217" s="335"/>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09"/>
      <c r="C218" s="314"/>
      <c r="D218" s="314"/>
      <c r="E218" s="335"/>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69"/>
      <c r="C219" s="307"/>
      <c r="D219" s="307"/>
      <c r="E219" s="370"/>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64" t="s">
        <v>780</v>
      </c>
      <c r="C221" s="314"/>
      <c r="D221" s="314"/>
      <c r="E221" s="314"/>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1" t="s">
        <v>1129</v>
      </c>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 ref="B25:F25"/>
    <mergeCell ref="B27:F27"/>
    <mergeCell ref="B28:F28"/>
    <mergeCell ref="B29:F29"/>
    <mergeCell ref="B30:F30"/>
    <mergeCell ref="B31:F31"/>
    <mergeCell ref="B32:F32"/>
    <mergeCell ref="B33:F33"/>
    <mergeCell ref="B34:F34"/>
    <mergeCell ref="B36:D36"/>
    <mergeCell ref="B37:D37"/>
    <mergeCell ref="B38:F38"/>
    <mergeCell ref="B40:C40"/>
    <mergeCell ref="B41:C41"/>
    <mergeCell ref="B42:C42"/>
    <mergeCell ref="C97:F97"/>
    <mergeCell ref="B44:D44"/>
    <mergeCell ref="B46:D46"/>
    <mergeCell ref="B47:D47"/>
    <mergeCell ref="B48:D48"/>
    <mergeCell ref="B49:D49"/>
    <mergeCell ref="B50:D50"/>
    <mergeCell ref="B52:D52"/>
    <mergeCell ref="B53:D53"/>
    <mergeCell ref="B54:D54"/>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B179:D179"/>
    <mergeCell ref="B180:D180"/>
    <mergeCell ref="B181:D181"/>
    <mergeCell ref="B182:D182"/>
    <mergeCell ref="B183:D183"/>
    <mergeCell ref="B184:D184"/>
    <mergeCell ref="B185:D185"/>
    <mergeCell ref="B186:D186"/>
    <mergeCell ref="B187:D187"/>
    <mergeCell ref="B189:C189"/>
    <mergeCell ref="B190:C190"/>
    <mergeCell ref="B191:D191"/>
    <mergeCell ref="B192:D192"/>
    <mergeCell ref="B193:D193"/>
    <mergeCell ref="B194:D194"/>
    <mergeCell ref="B195:D195"/>
    <mergeCell ref="B196:D196"/>
    <mergeCell ref="B197:D197"/>
    <mergeCell ref="B198:D198"/>
    <mergeCell ref="B199:D199"/>
    <mergeCell ref="B201:F201"/>
    <mergeCell ref="B209:C209"/>
    <mergeCell ref="B210:C210"/>
    <mergeCell ref="B211:C211"/>
    <mergeCell ref="B212:C212"/>
    <mergeCell ref="B213:C213"/>
    <mergeCell ref="B215:E215"/>
    <mergeCell ref="B216:E219"/>
    <mergeCell ref="B221:E221"/>
    <mergeCell ref="B202:C202"/>
    <mergeCell ref="B203:C203"/>
    <mergeCell ref="B204:C204"/>
    <mergeCell ref="B205:C205"/>
    <mergeCell ref="B206:C206"/>
    <mergeCell ref="B207:C207"/>
    <mergeCell ref="B208:C208"/>
    <mergeCell ref="C98:F98"/>
    <mergeCell ref="C99:F99"/>
    <mergeCell ref="C100:F100"/>
    <mergeCell ref="C101:F101"/>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19:F119"/>
    <mergeCell ref="B121:D121"/>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tabSelected="1" workbookViewId="0">
      <selection activeCell="L35" sqref="L35"/>
    </sheetView>
  </sheetViews>
  <sheetFormatPr defaultColWidth="12.6640625" defaultRowHeight="15" customHeight="1"/>
  <cols>
    <col min="1" max="2" width="3.6640625" customWidth="1"/>
    <col min="3" max="3" width="10.6640625" customWidth="1"/>
    <col min="4" max="11" width="9" customWidth="1"/>
    <col min="12" max="12" width="9.33203125" customWidth="1"/>
    <col min="13" max="17" width="8.6640625" hidden="1" customWidth="1"/>
    <col min="18" max="26" width="8.6640625" customWidth="1"/>
  </cols>
  <sheetData>
    <row r="1" spans="1:26" ht="12.75" customHeight="1">
      <c r="A1" s="310" t="s">
        <v>781</v>
      </c>
      <c r="B1" s="311"/>
      <c r="C1" s="311"/>
      <c r="D1" s="311"/>
      <c r="E1" s="311"/>
      <c r="F1" s="311"/>
      <c r="G1" s="311"/>
      <c r="H1" s="311"/>
      <c r="I1" s="311"/>
      <c r="J1" s="311"/>
      <c r="K1" s="312"/>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48" t="s">
        <v>782</v>
      </c>
      <c r="B3" s="377" t="s">
        <v>783</v>
      </c>
      <c r="C3" s="314"/>
      <c r="D3" s="314"/>
      <c r="E3" s="314"/>
      <c r="F3" s="314"/>
      <c r="G3" s="314"/>
      <c r="H3" s="314"/>
      <c r="I3" s="314"/>
      <c r="J3" s="314"/>
      <c r="K3" s="314"/>
      <c r="L3" s="1"/>
      <c r="M3" s="1"/>
      <c r="N3" s="1"/>
      <c r="O3" s="1"/>
      <c r="P3" s="1"/>
      <c r="Q3" s="1"/>
      <c r="R3" s="1"/>
      <c r="S3" s="1"/>
      <c r="T3" s="1"/>
      <c r="U3" s="1"/>
      <c r="V3" s="1"/>
      <c r="W3" s="1"/>
      <c r="X3" s="1"/>
      <c r="Y3" s="1"/>
      <c r="Z3" s="1"/>
    </row>
    <row r="4" spans="1:26" ht="66" customHeight="1">
      <c r="A4" s="1"/>
      <c r="B4" s="429" t="s">
        <v>784</v>
      </c>
      <c r="C4" s="307"/>
      <c r="D4" s="307"/>
      <c r="E4" s="307"/>
      <c r="F4" s="307"/>
      <c r="G4" s="307"/>
      <c r="H4" s="307"/>
      <c r="I4" s="307"/>
      <c r="J4" s="307"/>
      <c r="K4" s="370"/>
      <c r="L4" s="1"/>
      <c r="M4" s="1"/>
      <c r="N4" s="1"/>
      <c r="O4" s="1"/>
      <c r="P4" s="1"/>
      <c r="Q4" s="1"/>
      <c r="R4" s="1"/>
      <c r="S4" s="1"/>
      <c r="T4" s="1"/>
      <c r="U4" s="1"/>
      <c r="V4" s="1"/>
      <c r="W4" s="1"/>
      <c r="X4" s="1"/>
      <c r="Y4" s="1"/>
      <c r="Z4" s="1"/>
    </row>
    <row r="5" spans="1:26" ht="12.75" customHeight="1">
      <c r="A5" s="114"/>
      <c r="B5" s="249"/>
      <c r="C5" s="250"/>
      <c r="D5" s="251"/>
      <c r="E5" s="251"/>
      <c r="F5" s="251"/>
      <c r="G5" s="251"/>
      <c r="H5" s="251"/>
      <c r="I5" s="252"/>
      <c r="J5" s="249" t="s">
        <v>785</v>
      </c>
      <c r="K5" s="249" t="s">
        <v>786</v>
      </c>
      <c r="L5" s="114"/>
      <c r="M5" s="114"/>
      <c r="N5" s="114"/>
      <c r="O5" s="114"/>
      <c r="P5" s="114"/>
      <c r="Q5" s="114"/>
      <c r="R5" s="114"/>
      <c r="S5" s="114"/>
      <c r="T5" s="114"/>
      <c r="U5" s="114"/>
      <c r="V5" s="114"/>
      <c r="W5" s="114"/>
      <c r="X5" s="114"/>
      <c r="Y5" s="114"/>
      <c r="Z5" s="114"/>
    </row>
    <row r="6" spans="1:26" ht="55.5" customHeight="1">
      <c r="A6" s="13"/>
      <c r="B6" s="253" t="s">
        <v>133</v>
      </c>
      <c r="C6" s="430" t="s">
        <v>787</v>
      </c>
      <c r="D6" s="317"/>
      <c r="E6" s="317"/>
      <c r="F6" s="317"/>
      <c r="G6" s="317"/>
      <c r="H6" s="317"/>
      <c r="I6" s="318"/>
      <c r="J6" s="254" t="s">
        <v>695</v>
      </c>
      <c r="K6" s="254" t="s">
        <v>788</v>
      </c>
      <c r="L6" s="13"/>
      <c r="M6" s="13"/>
      <c r="N6" s="13"/>
      <c r="O6" s="13"/>
      <c r="P6" s="13"/>
      <c r="Q6" s="13"/>
      <c r="R6" s="13"/>
      <c r="S6" s="13"/>
      <c r="T6" s="13"/>
      <c r="U6" s="13"/>
      <c r="V6" s="13"/>
      <c r="W6" s="13"/>
      <c r="X6" s="13"/>
      <c r="Y6" s="13"/>
      <c r="Z6" s="13"/>
    </row>
    <row r="7" spans="1:26" ht="46.5" customHeight="1">
      <c r="A7" s="13"/>
      <c r="B7" s="253" t="s">
        <v>134</v>
      </c>
      <c r="C7" s="430" t="s">
        <v>789</v>
      </c>
      <c r="D7" s="317"/>
      <c r="E7" s="317"/>
      <c r="F7" s="317"/>
      <c r="G7" s="317"/>
      <c r="H7" s="317"/>
      <c r="I7" s="318"/>
      <c r="J7" s="254" t="s">
        <v>695</v>
      </c>
      <c r="K7" s="254" t="s">
        <v>790</v>
      </c>
      <c r="L7" s="13"/>
      <c r="M7" s="13"/>
      <c r="N7" s="13"/>
      <c r="O7" s="13"/>
      <c r="P7" s="13"/>
      <c r="Q7" s="13"/>
      <c r="R7" s="13"/>
      <c r="S7" s="13"/>
      <c r="T7" s="13"/>
      <c r="U7" s="13"/>
      <c r="V7" s="13"/>
      <c r="W7" s="13"/>
      <c r="X7" s="13"/>
      <c r="Y7" s="13"/>
      <c r="Z7" s="13"/>
    </row>
    <row r="8" spans="1:26" ht="24.75" customHeight="1">
      <c r="A8" s="13"/>
      <c r="B8" s="253" t="s">
        <v>135</v>
      </c>
      <c r="C8" s="428" t="s">
        <v>791</v>
      </c>
      <c r="D8" s="317"/>
      <c r="E8" s="317"/>
      <c r="F8" s="317"/>
      <c r="G8" s="317"/>
      <c r="H8" s="317"/>
      <c r="I8" s="318"/>
      <c r="J8" s="254" t="s">
        <v>695</v>
      </c>
      <c r="K8" s="254" t="s">
        <v>792</v>
      </c>
      <c r="L8" s="13"/>
      <c r="M8" s="13"/>
      <c r="N8" s="13"/>
      <c r="O8" s="13"/>
      <c r="P8" s="13"/>
      <c r="Q8" s="13"/>
      <c r="R8" s="13"/>
      <c r="S8" s="13"/>
      <c r="T8" s="13"/>
      <c r="U8" s="13"/>
      <c r="V8" s="13"/>
      <c r="W8" s="13"/>
      <c r="X8" s="13"/>
      <c r="Y8" s="13"/>
      <c r="Z8" s="13"/>
    </row>
    <row r="9" spans="1:26" ht="25.5" customHeight="1">
      <c r="A9" s="13"/>
      <c r="B9" s="253" t="s">
        <v>136</v>
      </c>
      <c r="C9" s="428" t="s">
        <v>793</v>
      </c>
      <c r="D9" s="317"/>
      <c r="E9" s="317"/>
      <c r="F9" s="317"/>
      <c r="G9" s="317"/>
      <c r="H9" s="317"/>
      <c r="I9" s="318"/>
      <c r="J9" s="254" t="s">
        <v>695</v>
      </c>
      <c r="K9" s="254" t="s">
        <v>695</v>
      </c>
      <c r="L9" s="13"/>
      <c r="M9" s="13"/>
      <c r="N9" s="13"/>
      <c r="O9" s="13"/>
      <c r="P9" s="13"/>
      <c r="Q9" s="13"/>
      <c r="R9" s="13"/>
      <c r="S9" s="13"/>
      <c r="T9" s="13"/>
      <c r="U9" s="13"/>
      <c r="V9" s="13"/>
      <c r="W9" s="13"/>
      <c r="X9" s="13"/>
      <c r="Y9" s="13"/>
      <c r="Z9" s="13"/>
    </row>
    <row r="10" spans="1:26" ht="12.75" customHeight="1">
      <c r="A10" s="13"/>
      <c r="B10" s="253" t="s">
        <v>137</v>
      </c>
      <c r="C10" s="428" t="s">
        <v>794</v>
      </c>
      <c r="D10" s="317"/>
      <c r="E10" s="317"/>
      <c r="F10" s="317"/>
      <c r="G10" s="317"/>
      <c r="H10" s="317"/>
      <c r="I10" s="318"/>
      <c r="J10" s="254" t="s">
        <v>792</v>
      </c>
      <c r="K10" s="254" t="s">
        <v>695</v>
      </c>
      <c r="L10" s="13"/>
      <c r="M10" s="13"/>
      <c r="N10" s="13"/>
      <c r="O10" s="13"/>
      <c r="P10" s="13"/>
      <c r="Q10" s="13"/>
      <c r="R10" s="13"/>
      <c r="S10" s="13"/>
      <c r="T10" s="13"/>
      <c r="U10" s="13"/>
      <c r="V10" s="13"/>
      <c r="W10" s="13"/>
      <c r="X10" s="13"/>
      <c r="Y10" s="13"/>
      <c r="Z10" s="13"/>
    </row>
    <row r="11" spans="1:26" ht="12.75" customHeight="1">
      <c r="A11" s="13"/>
      <c r="B11" s="253" t="s">
        <v>138</v>
      </c>
      <c r="C11" s="428" t="s">
        <v>795</v>
      </c>
      <c r="D11" s="317"/>
      <c r="E11" s="317"/>
      <c r="F11" s="317"/>
      <c r="G11" s="317"/>
      <c r="H11" s="317"/>
      <c r="I11" s="318"/>
      <c r="J11" s="254" t="s">
        <v>695</v>
      </c>
      <c r="K11" s="254" t="s">
        <v>695</v>
      </c>
      <c r="L11" s="13"/>
      <c r="M11" s="13"/>
      <c r="N11" s="13"/>
      <c r="O11" s="13"/>
      <c r="P11" s="13"/>
      <c r="Q11" s="13"/>
      <c r="R11" s="13"/>
      <c r="S11" s="13"/>
      <c r="T11" s="13"/>
      <c r="U11" s="13"/>
      <c r="V11" s="13"/>
      <c r="W11" s="13"/>
      <c r="X11" s="13"/>
      <c r="Y11" s="13"/>
      <c r="Z11" s="13"/>
    </row>
    <row r="12" spans="1:26" ht="12.75" customHeight="1">
      <c r="A12" s="13"/>
      <c r="B12" s="253" t="s">
        <v>139</v>
      </c>
      <c r="C12" s="428" t="s">
        <v>796</v>
      </c>
      <c r="D12" s="317"/>
      <c r="E12" s="317"/>
      <c r="F12" s="317"/>
      <c r="G12" s="317"/>
      <c r="H12" s="317"/>
      <c r="I12" s="318"/>
      <c r="J12" s="254" t="s">
        <v>695</v>
      </c>
      <c r="K12" s="254" t="s">
        <v>792</v>
      </c>
      <c r="L12" s="13"/>
      <c r="M12" s="13"/>
      <c r="N12" s="13"/>
      <c r="O12" s="13"/>
      <c r="P12" s="13"/>
      <c r="Q12" s="13"/>
      <c r="R12" s="13"/>
      <c r="S12" s="13"/>
      <c r="T12" s="13"/>
      <c r="U12" s="13"/>
      <c r="V12" s="13"/>
      <c r="W12" s="13"/>
      <c r="X12" s="13"/>
      <c r="Y12" s="13"/>
      <c r="Z12" s="13"/>
    </row>
    <row r="13" spans="1:26" ht="12.75" customHeight="1">
      <c r="A13" s="1"/>
      <c r="B13" s="183"/>
      <c r="C13" s="183"/>
      <c r="D13" s="183"/>
      <c r="E13" s="183"/>
      <c r="F13" s="183"/>
      <c r="G13" s="183"/>
      <c r="H13" s="183"/>
      <c r="I13" s="183"/>
      <c r="J13" s="183"/>
      <c r="K13" s="183"/>
      <c r="L13" s="1"/>
      <c r="M13" s="1"/>
      <c r="N13" s="1"/>
      <c r="O13" s="1"/>
      <c r="P13" s="1"/>
      <c r="Q13" s="255"/>
      <c r="R13" s="1"/>
      <c r="S13" s="1"/>
      <c r="T13" s="1"/>
      <c r="U13" s="1"/>
      <c r="V13" s="1"/>
      <c r="W13" s="1"/>
      <c r="X13" s="1"/>
      <c r="Y13" s="1"/>
      <c r="Z13" s="1"/>
    </row>
    <row r="14" spans="1:26" ht="31.5" customHeight="1">
      <c r="A14" s="1"/>
      <c r="B14" s="427" t="s">
        <v>797</v>
      </c>
      <c r="C14" s="314"/>
      <c r="D14" s="314"/>
      <c r="E14" s="314"/>
      <c r="F14" s="314"/>
      <c r="G14" s="314"/>
      <c r="H14" s="314"/>
      <c r="I14" s="314"/>
      <c r="J14" s="314"/>
      <c r="K14" s="314"/>
      <c r="L14" s="1"/>
      <c r="M14" s="1"/>
      <c r="N14" s="1"/>
      <c r="O14" s="1"/>
      <c r="P14" s="1"/>
      <c r="Q14" s="1"/>
      <c r="R14" s="1"/>
      <c r="S14" s="1"/>
      <c r="T14" s="1"/>
      <c r="U14" s="1"/>
      <c r="V14" s="1"/>
      <c r="W14" s="1"/>
      <c r="X14" s="1"/>
      <c r="Y14" s="1"/>
      <c r="Z14" s="1"/>
    </row>
    <row r="15" spans="1:26" ht="55.5" customHeight="1">
      <c r="A15" s="1"/>
      <c r="B15" s="427" t="s">
        <v>798</v>
      </c>
      <c r="C15" s="314"/>
      <c r="D15" s="314"/>
      <c r="E15" s="314"/>
      <c r="F15" s="314"/>
      <c r="G15" s="314"/>
      <c r="H15" s="314"/>
      <c r="I15" s="314"/>
      <c r="J15" s="314"/>
      <c r="K15" s="314"/>
      <c r="L15" s="1"/>
      <c r="M15" s="1"/>
      <c r="N15" s="1"/>
      <c r="O15" s="1"/>
      <c r="P15" s="1"/>
      <c r="Q15" s="1"/>
      <c r="R15" s="1"/>
      <c r="S15" s="1"/>
      <c r="T15" s="1"/>
      <c r="U15" s="1"/>
      <c r="V15" s="1"/>
      <c r="W15" s="1"/>
      <c r="X15" s="1"/>
      <c r="Y15" s="1"/>
      <c r="Z15" s="1"/>
    </row>
    <row r="16" spans="1:26" ht="32.25" customHeight="1">
      <c r="A16" s="1"/>
      <c r="B16" s="427" t="s">
        <v>799</v>
      </c>
      <c r="C16" s="314"/>
      <c r="D16" s="314"/>
      <c r="E16" s="314"/>
      <c r="F16" s="314"/>
      <c r="G16" s="314"/>
      <c r="H16" s="314"/>
      <c r="I16" s="314"/>
      <c r="J16" s="314"/>
      <c r="K16" s="314"/>
      <c r="L16" s="1"/>
      <c r="M16" s="1"/>
      <c r="N16" s="1"/>
      <c r="O16" s="1"/>
      <c r="P16" s="1"/>
      <c r="Q16" s="1"/>
      <c r="R16" s="1"/>
      <c r="S16" s="1"/>
      <c r="T16" s="1"/>
      <c r="U16" s="1"/>
      <c r="V16" s="1"/>
      <c r="W16" s="1"/>
      <c r="X16" s="1"/>
      <c r="Y16" s="1"/>
      <c r="Z16" s="1"/>
    </row>
    <row r="17" spans="1:26" ht="67.5" customHeight="1">
      <c r="A17" s="1"/>
      <c r="B17" s="427" t="s">
        <v>800</v>
      </c>
      <c r="C17" s="314"/>
      <c r="D17" s="314"/>
      <c r="E17" s="314"/>
      <c r="F17" s="314"/>
      <c r="G17" s="314"/>
      <c r="H17" s="314"/>
      <c r="I17" s="314"/>
      <c r="J17" s="314"/>
      <c r="K17" s="314"/>
      <c r="L17" s="1"/>
      <c r="M17" s="1"/>
      <c r="N17" s="1"/>
      <c r="O17" s="1"/>
      <c r="P17" s="1"/>
      <c r="Q17" s="1"/>
      <c r="R17" s="1"/>
      <c r="S17" s="1"/>
      <c r="T17" s="1"/>
      <c r="U17" s="1"/>
      <c r="V17" s="1"/>
      <c r="W17" s="1"/>
      <c r="X17" s="1"/>
      <c r="Y17" s="1"/>
      <c r="Z17" s="1"/>
    </row>
    <row r="18" spans="1:26" ht="26.25" customHeight="1">
      <c r="A18" s="1"/>
      <c r="B18" s="427" t="s">
        <v>801</v>
      </c>
      <c r="C18" s="314"/>
      <c r="D18" s="314"/>
      <c r="E18" s="314"/>
      <c r="F18" s="314"/>
      <c r="G18" s="314"/>
      <c r="H18" s="314"/>
      <c r="I18" s="314"/>
      <c r="J18" s="314"/>
      <c r="K18" s="314"/>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782</v>
      </c>
      <c r="B20" s="393"/>
      <c r="C20" s="317"/>
      <c r="D20" s="317"/>
      <c r="E20" s="317"/>
      <c r="F20" s="317"/>
      <c r="G20" s="317"/>
      <c r="H20" s="318"/>
      <c r="I20" s="246" t="s">
        <v>802</v>
      </c>
      <c r="J20" s="246" t="s">
        <v>803</v>
      </c>
      <c r="K20" s="246" t="s">
        <v>388</v>
      </c>
      <c r="L20" s="1"/>
      <c r="M20" s="1"/>
      <c r="N20" s="1"/>
      <c r="O20" s="1"/>
      <c r="P20" s="1"/>
      <c r="Q20" s="1"/>
      <c r="R20" s="1"/>
      <c r="S20" s="1"/>
      <c r="T20" s="1"/>
      <c r="U20" s="1"/>
      <c r="V20" s="1"/>
      <c r="W20" s="1"/>
      <c r="X20" s="1"/>
      <c r="Y20" s="1"/>
      <c r="Z20" s="1"/>
    </row>
    <row r="21" spans="1:26" ht="12.75" customHeight="1">
      <c r="A21" s="5"/>
      <c r="B21" s="19" t="s">
        <v>133</v>
      </c>
      <c r="C21" s="425" t="s">
        <v>804</v>
      </c>
      <c r="D21" s="317"/>
      <c r="E21" s="317"/>
      <c r="F21" s="317"/>
      <c r="G21" s="317"/>
      <c r="H21" s="318"/>
      <c r="I21" s="19">
        <v>138</v>
      </c>
      <c r="J21" s="19">
        <v>79</v>
      </c>
      <c r="K21" s="19">
        <f>SUM(I21:J21)</f>
        <v>217</v>
      </c>
      <c r="L21" s="1"/>
      <c r="M21" s="1"/>
      <c r="N21" s="1"/>
      <c r="O21" s="1"/>
      <c r="P21" s="1"/>
      <c r="Q21" s="1"/>
      <c r="R21" s="303"/>
      <c r="S21" s="1"/>
      <c r="T21" s="1"/>
      <c r="U21" s="1"/>
      <c r="V21" s="1"/>
      <c r="W21" s="1"/>
      <c r="X21" s="1"/>
      <c r="Y21" s="1"/>
      <c r="Z21" s="1"/>
    </row>
    <row r="22" spans="1:26" ht="12.75" customHeight="1">
      <c r="A22" s="5"/>
      <c r="B22" s="19" t="s">
        <v>134</v>
      </c>
      <c r="C22" s="425" t="s">
        <v>805</v>
      </c>
      <c r="D22" s="317"/>
      <c r="E22" s="317"/>
      <c r="F22" s="317"/>
      <c r="G22" s="317"/>
      <c r="H22" s="318"/>
      <c r="I22" s="19">
        <v>23</v>
      </c>
      <c r="J22" s="19">
        <v>7</v>
      </c>
      <c r="K22" s="19">
        <v>30</v>
      </c>
      <c r="L22" s="1"/>
      <c r="M22" s="1"/>
      <c r="N22" s="1"/>
      <c r="O22" s="1"/>
      <c r="P22" s="1"/>
      <c r="Q22" s="1"/>
      <c r="R22" s="303"/>
      <c r="S22" s="1"/>
      <c r="T22" s="1"/>
      <c r="U22" s="1"/>
      <c r="V22" s="1"/>
      <c r="W22" s="1"/>
      <c r="X22" s="1"/>
      <c r="Y22" s="1"/>
      <c r="Z22" s="1"/>
    </row>
    <row r="23" spans="1:26" ht="12.75" customHeight="1">
      <c r="A23" s="5"/>
      <c r="B23" s="19" t="s">
        <v>135</v>
      </c>
      <c r="C23" s="425" t="s">
        <v>806</v>
      </c>
      <c r="D23" s="317"/>
      <c r="E23" s="317"/>
      <c r="F23" s="317"/>
      <c r="G23" s="317"/>
      <c r="H23" s="318"/>
      <c r="I23" s="19">
        <v>70</v>
      </c>
      <c r="J23" s="19">
        <v>51</v>
      </c>
      <c r="K23" s="19">
        <f>I23+J23</f>
        <v>121</v>
      </c>
      <c r="L23" s="1"/>
      <c r="M23" s="1"/>
      <c r="N23" s="1"/>
      <c r="O23" s="1"/>
      <c r="P23" s="1"/>
      <c r="Q23" s="1"/>
      <c r="R23" s="303"/>
      <c r="S23" s="1"/>
      <c r="T23" s="1"/>
      <c r="U23" s="1"/>
      <c r="V23" s="1"/>
      <c r="W23" s="1"/>
      <c r="X23" s="1"/>
      <c r="Y23" s="1"/>
      <c r="Z23" s="1"/>
    </row>
    <row r="24" spans="1:26" ht="12.75" customHeight="1">
      <c r="A24" s="5"/>
      <c r="B24" s="19" t="s">
        <v>136</v>
      </c>
      <c r="C24" s="425" t="s">
        <v>807</v>
      </c>
      <c r="D24" s="317"/>
      <c r="E24" s="317"/>
      <c r="F24" s="317"/>
      <c r="G24" s="317"/>
      <c r="H24" s="318"/>
      <c r="I24" s="19">
        <f>I21-I23</f>
        <v>68</v>
      </c>
      <c r="J24" s="19">
        <f>J21-J23</f>
        <v>28</v>
      </c>
      <c r="K24" s="19">
        <f>I24+J24</f>
        <v>96</v>
      </c>
      <c r="L24" s="1"/>
      <c r="M24" s="1"/>
      <c r="N24" s="1"/>
      <c r="O24" s="1"/>
      <c r="P24" s="1"/>
      <c r="Q24" s="1"/>
      <c r="R24" s="1"/>
      <c r="S24" s="1"/>
      <c r="T24" s="1"/>
      <c r="U24" s="1"/>
      <c r="V24" s="1"/>
      <c r="W24" s="1"/>
      <c r="X24" s="1"/>
      <c r="Y24" s="1"/>
      <c r="Z24" s="1"/>
    </row>
    <row r="25" spans="1:26" ht="14.25" customHeight="1">
      <c r="A25" s="5"/>
      <c r="B25" s="19" t="s">
        <v>137</v>
      </c>
      <c r="C25" s="425" t="s">
        <v>1079</v>
      </c>
      <c r="D25" s="317"/>
      <c r="E25" s="317"/>
      <c r="F25" s="317"/>
      <c r="G25" s="317"/>
      <c r="H25" s="318"/>
      <c r="I25" s="19">
        <v>8</v>
      </c>
      <c r="J25" s="19">
        <v>1</v>
      </c>
      <c r="K25" s="19">
        <v>9</v>
      </c>
      <c r="L25" s="1"/>
      <c r="M25" s="1"/>
      <c r="N25" s="1"/>
      <c r="O25" s="1"/>
      <c r="P25" s="1"/>
      <c r="Q25" s="1"/>
      <c r="R25" s="1"/>
      <c r="S25" s="1"/>
      <c r="T25" s="1"/>
      <c r="U25" s="1"/>
      <c r="V25" s="1"/>
      <c r="W25" s="1"/>
      <c r="X25" s="1"/>
      <c r="Y25" s="1"/>
      <c r="Z25" s="1"/>
    </row>
    <row r="26" spans="1:26" ht="12" customHeight="1">
      <c r="A26" s="5"/>
      <c r="B26" s="19" t="s">
        <v>138</v>
      </c>
      <c r="C26" s="425" t="s">
        <v>808</v>
      </c>
      <c r="D26" s="317"/>
      <c r="E26" s="317"/>
      <c r="F26" s="317"/>
      <c r="G26" s="317"/>
      <c r="H26" s="318"/>
      <c r="I26" s="19">
        <f>I21-I27-I28</f>
        <v>117</v>
      </c>
      <c r="J26" s="19">
        <f>J21-J27-J28</f>
        <v>27</v>
      </c>
      <c r="K26" s="19">
        <f>I26+J26</f>
        <v>144</v>
      </c>
      <c r="L26" s="1"/>
      <c r="M26" s="1"/>
      <c r="N26" s="1"/>
      <c r="O26" s="1"/>
      <c r="P26" s="1"/>
      <c r="Q26" s="1"/>
      <c r="R26" s="1"/>
      <c r="S26" s="1"/>
      <c r="T26" s="1"/>
      <c r="U26" s="1"/>
      <c r="V26" s="1"/>
      <c r="W26" s="1"/>
      <c r="X26" s="1"/>
      <c r="Y26" s="1"/>
      <c r="Z26" s="1"/>
    </row>
    <row r="27" spans="1:26" ht="26.25" customHeight="1">
      <c r="A27" s="5"/>
      <c r="B27" s="19" t="s">
        <v>139</v>
      </c>
      <c r="C27" s="425" t="s">
        <v>809</v>
      </c>
      <c r="D27" s="317"/>
      <c r="E27" s="317"/>
      <c r="F27" s="317"/>
      <c r="G27" s="317"/>
      <c r="H27" s="318"/>
      <c r="I27" s="19">
        <v>20</v>
      </c>
      <c r="J27" s="19">
        <v>41</v>
      </c>
      <c r="K27" s="19">
        <f t="shared" ref="K27:K29" si="0">I27+J27</f>
        <v>61</v>
      </c>
      <c r="L27" s="1"/>
      <c r="M27" s="1"/>
      <c r="N27" s="1"/>
      <c r="O27" s="1"/>
      <c r="P27" s="1"/>
      <c r="Q27" s="1"/>
      <c r="R27" s="1"/>
      <c r="S27" s="1"/>
      <c r="T27" s="1"/>
      <c r="U27" s="1"/>
      <c r="V27" s="1"/>
      <c r="W27" s="1"/>
      <c r="X27" s="1"/>
      <c r="Y27" s="1"/>
      <c r="Z27" s="1"/>
    </row>
    <row r="28" spans="1:26" ht="12.75" customHeight="1">
      <c r="A28" s="5"/>
      <c r="B28" s="19" t="s">
        <v>141</v>
      </c>
      <c r="C28" s="425" t="s">
        <v>810</v>
      </c>
      <c r="D28" s="317"/>
      <c r="E28" s="317"/>
      <c r="F28" s="317"/>
      <c r="G28" s="317"/>
      <c r="H28" s="318"/>
      <c r="I28" s="19">
        <v>1</v>
      </c>
      <c r="J28" s="19">
        <v>11</v>
      </c>
      <c r="K28" s="19">
        <f t="shared" si="0"/>
        <v>12</v>
      </c>
      <c r="L28" s="1"/>
      <c r="M28" s="1"/>
      <c r="N28" s="1"/>
      <c r="O28" s="1"/>
      <c r="P28" s="1"/>
      <c r="Q28" s="1"/>
      <c r="R28" s="1"/>
      <c r="S28" s="1"/>
      <c r="T28" s="1"/>
      <c r="U28" s="1"/>
      <c r="V28" s="1"/>
      <c r="W28" s="1"/>
      <c r="X28" s="1"/>
      <c r="Y28" s="1"/>
      <c r="Z28" s="1"/>
    </row>
    <row r="29" spans="1:26" ht="25.5" customHeight="1">
      <c r="A29" s="5"/>
      <c r="B29" s="19" t="s">
        <v>669</v>
      </c>
      <c r="C29" s="425" t="s">
        <v>811</v>
      </c>
      <c r="D29" s="317"/>
      <c r="E29" s="317"/>
      <c r="F29" s="317"/>
      <c r="G29" s="317"/>
      <c r="H29" s="318"/>
      <c r="I29" s="19">
        <v>0</v>
      </c>
      <c r="J29" s="19">
        <v>0</v>
      </c>
      <c r="K29" s="19">
        <f t="shared" si="0"/>
        <v>0</v>
      </c>
      <c r="L29" s="1"/>
      <c r="M29" s="1"/>
      <c r="N29" s="1"/>
      <c r="O29" s="1"/>
      <c r="P29" s="1"/>
      <c r="Q29" s="1"/>
      <c r="R29" s="1"/>
      <c r="S29" s="1"/>
      <c r="T29" s="1"/>
      <c r="U29" s="1"/>
      <c r="V29" s="1"/>
      <c r="W29" s="1"/>
      <c r="X29" s="1"/>
      <c r="Y29" s="1"/>
      <c r="Z29" s="1"/>
    </row>
    <row r="30" spans="1:26" ht="25.5" customHeight="1">
      <c r="A30" s="5"/>
      <c r="B30" s="19" t="s">
        <v>670</v>
      </c>
      <c r="C30" s="425" t="s">
        <v>812</v>
      </c>
      <c r="D30" s="317"/>
      <c r="E30" s="317"/>
      <c r="F30" s="317"/>
      <c r="G30" s="317"/>
      <c r="H30" s="318"/>
      <c r="I30" s="137">
        <v>0</v>
      </c>
      <c r="J30" s="137">
        <v>0</v>
      </c>
      <c r="K30" s="137">
        <v>0</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813</v>
      </c>
      <c r="B32" s="349" t="s">
        <v>814</v>
      </c>
      <c r="C32" s="314"/>
      <c r="D32" s="314"/>
      <c r="E32" s="314"/>
      <c r="F32" s="314"/>
      <c r="G32" s="314"/>
      <c r="H32" s="314"/>
      <c r="I32" s="314"/>
      <c r="J32" s="314"/>
      <c r="K32" s="314"/>
      <c r="L32" s="1"/>
      <c r="M32" s="1"/>
      <c r="N32" s="1"/>
      <c r="O32" s="1"/>
      <c r="P32" s="1"/>
      <c r="Q32" s="1"/>
      <c r="R32" s="1"/>
      <c r="S32" s="1"/>
      <c r="T32" s="1"/>
      <c r="U32" s="1"/>
      <c r="V32" s="1"/>
      <c r="W32" s="1"/>
      <c r="X32" s="1"/>
      <c r="Y32" s="1"/>
      <c r="Z32" s="1"/>
    </row>
    <row r="33" spans="1:26" ht="54.75" customHeight="1">
      <c r="A33" s="1"/>
      <c r="B33" s="313" t="s">
        <v>815</v>
      </c>
      <c r="C33" s="314"/>
      <c r="D33" s="314"/>
      <c r="E33" s="314"/>
      <c r="F33" s="314"/>
      <c r="G33" s="314"/>
      <c r="H33" s="314"/>
      <c r="I33" s="314"/>
      <c r="J33" s="314"/>
      <c r="K33" s="314"/>
      <c r="L33" s="1"/>
      <c r="M33" s="1"/>
      <c r="N33" s="1"/>
      <c r="O33" s="1"/>
      <c r="P33" s="1"/>
      <c r="Q33" s="1"/>
      <c r="R33" s="1"/>
      <c r="S33" s="1"/>
      <c r="T33" s="1"/>
      <c r="U33" s="1"/>
      <c r="V33" s="1"/>
      <c r="W33" s="1"/>
      <c r="X33" s="1"/>
      <c r="Y33" s="1"/>
      <c r="Z33" s="1"/>
    </row>
    <row r="34" spans="1:26" ht="12.75" customHeight="1">
      <c r="A34" s="1"/>
      <c r="B34" s="313" t="s">
        <v>816</v>
      </c>
      <c r="C34" s="314"/>
      <c r="D34" s="314"/>
      <c r="E34" s="314"/>
      <c r="F34" s="314"/>
      <c r="G34" s="314"/>
      <c r="H34" s="314"/>
      <c r="I34" s="314"/>
      <c r="J34" s="314"/>
      <c r="K34" s="314"/>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48"/>
      <c r="B36" s="421" t="s">
        <v>817</v>
      </c>
      <c r="C36" s="317"/>
      <c r="D36" s="317"/>
      <c r="E36" s="317"/>
      <c r="F36" s="318"/>
      <c r="G36" s="190">
        <f>J36/J37</f>
        <v>17.379310344827584</v>
      </c>
      <c r="H36" s="256" t="s">
        <v>818</v>
      </c>
      <c r="I36" s="31" t="s">
        <v>819</v>
      </c>
      <c r="J36" s="19">
        <v>2856</v>
      </c>
      <c r="K36" s="31" t="s">
        <v>820</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73" t="s">
        <v>821</v>
      </c>
      <c r="J37" s="190">
        <f>I21+(J21/3)</f>
        <v>164.33333333333334</v>
      </c>
      <c r="K37" s="31" t="s">
        <v>822</v>
      </c>
      <c r="L37" s="31"/>
      <c r="M37" s="31"/>
      <c r="N37" s="31"/>
      <c r="O37" s="31"/>
      <c r="P37" s="31"/>
      <c r="Q37" s="31"/>
      <c r="R37" s="31"/>
      <c r="S37" s="31"/>
      <c r="T37" s="31"/>
      <c r="U37" s="31"/>
      <c r="V37" s="31"/>
      <c r="W37" s="31"/>
      <c r="X37" s="31"/>
      <c r="Y37" s="31"/>
      <c r="Z37" s="31"/>
    </row>
    <row r="38" spans="1:26" ht="16.5" customHeight="1">
      <c r="A38" s="248" t="s">
        <v>823</v>
      </c>
      <c r="B38" s="349" t="s">
        <v>824</v>
      </c>
      <c r="C38" s="314"/>
      <c r="D38" s="314"/>
      <c r="E38" s="314"/>
      <c r="F38" s="314"/>
      <c r="G38" s="314"/>
      <c r="H38" s="314"/>
      <c r="I38" s="314"/>
      <c r="J38" s="314"/>
      <c r="K38" s="314"/>
      <c r="L38" s="1"/>
      <c r="M38" s="1"/>
      <c r="N38" s="1"/>
      <c r="O38" s="1"/>
      <c r="P38" s="1"/>
      <c r="Q38" s="1"/>
      <c r="R38" s="1"/>
      <c r="S38" s="1"/>
      <c r="T38" s="1"/>
      <c r="U38" s="1"/>
      <c r="V38" s="1"/>
      <c r="W38" s="1"/>
      <c r="X38" s="1"/>
      <c r="Y38" s="1"/>
      <c r="Z38" s="1"/>
    </row>
    <row r="39" spans="1:26" ht="27" customHeight="1">
      <c r="A39" s="5"/>
      <c r="B39" s="313" t="s">
        <v>825</v>
      </c>
      <c r="C39" s="314"/>
      <c r="D39" s="314"/>
      <c r="E39" s="314"/>
      <c r="F39" s="314"/>
      <c r="G39" s="314"/>
      <c r="H39" s="314"/>
      <c r="I39" s="314"/>
      <c r="J39" s="314"/>
      <c r="K39" s="314"/>
      <c r="L39" s="1"/>
      <c r="M39" s="1"/>
      <c r="N39" s="1"/>
      <c r="O39" s="1"/>
      <c r="P39" s="1"/>
      <c r="Q39" s="1"/>
      <c r="R39" s="1"/>
      <c r="S39" s="1"/>
      <c r="T39" s="1"/>
      <c r="U39" s="1"/>
      <c r="V39" s="1"/>
      <c r="W39" s="1"/>
      <c r="X39" s="1"/>
      <c r="Y39" s="1"/>
      <c r="Z39" s="1"/>
    </row>
    <row r="40" spans="1:26" ht="27" customHeight="1">
      <c r="A40" s="5"/>
      <c r="B40" s="323" t="s">
        <v>826</v>
      </c>
      <c r="C40" s="314"/>
      <c r="D40" s="314"/>
      <c r="E40" s="314"/>
      <c r="F40" s="314"/>
      <c r="G40" s="314"/>
      <c r="H40" s="314"/>
      <c r="I40" s="314"/>
      <c r="J40" s="314"/>
      <c r="K40" s="314"/>
      <c r="L40" s="1"/>
      <c r="M40" s="1"/>
      <c r="N40" s="1"/>
      <c r="O40" s="1"/>
      <c r="P40" s="1"/>
      <c r="Q40" s="1"/>
      <c r="R40" s="1"/>
      <c r="S40" s="1"/>
      <c r="T40" s="1"/>
      <c r="U40" s="1"/>
      <c r="V40" s="1"/>
      <c r="W40" s="1"/>
      <c r="X40" s="1"/>
      <c r="Y40" s="1"/>
      <c r="Z40" s="1"/>
    </row>
    <row r="41" spans="1:26" ht="111.75" customHeight="1">
      <c r="A41" s="5"/>
      <c r="B41" s="422" t="s">
        <v>827</v>
      </c>
      <c r="C41" s="314"/>
      <c r="D41" s="314"/>
      <c r="E41" s="314"/>
      <c r="F41" s="314"/>
      <c r="G41" s="314"/>
      <c r="H41" s="314"/>
      <c r="I41" s="314"/>
      <c r="J41" s="314"/>
      <c r="K41" s="314"/>
      <c r="L41" s="1"/>
      <c r="M41" s="1"/>
      <c r="N41" s="1"/>
      <c r="O41" s="1"/>
      <c r="P41" s="1"/>
      <c r="Q41" s="1"/>
      <c r="R41" s="1"/>
      <c r="S41" s="1"/>
      <c r="T41" s="1"/>
      <c r="U41" s="1"/>
      <c r="V41" s="1"/>
      <c r="W41" s="1"/>
      <c r="X41" s="1"/>
      <c r="Y41" s="1"/>
      <c r="Z41" s="1"/>
    </row>
    <row r="42" spans="1:26" ht="96.6" customHeight="1">
      <c r="A42" s="5"/>
      <c r="B42" s="422" t="s">
        <v>828</v>
      </c>
      <c r="C42" s="314"/>
      <c r="D42" s="314"/>
      <c r="E42" s="314"/>
      <c r="F42" s="314"/>
      <c r="G42" s="314"/>
      <c r="H42" s="314"/>
      <c r="I42" s="314"/>
      <c r="J42" s="314"/>
      <c r="K42" s="314"/>
      <c r="L42" s="1"/>
      <c r="M42" s="1"/>
      <c r="N42" s="1"/>
      <c r="O42" s="1"/>
      <c r="P42" s="1"/>
      <c r="Q42" s="1"/>
      <c r="R42" s="1"/>
      <c r="S42" s="1"/>
      <c r="T42" s="1"/>
      <c r="U42" s="1"/>
      <c r="V42" s="1"/>
      <c r="W42" s="1"/>
      <c r="X42" s="1"/>
      <c r="Y42" s="1"/>
      <c r="Z42" s="1"/>
    </row>
    <row r="43" spans="1:26" ht="54" customHeight="1">
      <c r="A43" s="5"/>
      <c r="B43" s="313" t="s">
        <v>829</v>
      </c>
      <c r="C43" s="314"/>
      <c r="D43" s="314"/>
      <c r="E43" s="314"/>
      <c r="F43" s="314"/>
      <c r="G43" s="314"/>
      <c r="H43" s="314"/>
      <c r="I43" s="314"/>
      <c r="J43" s="314"/>
      <c r="K43" s="314"/>
      <c r="L43" s="1"/>
      <c r="M43" s="1"/>
      <c r="N43" s="1"/>
      <c r="O43" s="1"/>
      <c r="P43" s="1"/>
      <c r="Q43" s="1"/>
      <c r="R43" s="1"/>
      <c r="S43" s="1"/>
      <c r="T43" s="1"/>
      <c r="U43" s="1"/>
      <c r="V43" s="1"/>
      <c r="W43" s="1"/>
      <c r="X43" s="1"/>
      <c r="Y43" s="1"/>
      <c r="Z43" s="1"/>
    </row>
    <row r="44" spans="1:26" ht="12.75" customHeight="1">
      <c r="A44" s="5"/>
      <c r="B44" s="257"/>
      <c r="C44" s="257"/>
      <c r="D44" s="257"/>
      <c r="E44" s="257"/>
      <c r="F44" s="257"/>
      <c r="G44" s="257"/>
      <c r="H44" s="257"/>
      <c r="I44" s="257"/>
      <c r="J44" s="257"/>
      <c r="K44" s="257"/>
      <c r="L44" s="1"/>
      <c r="M44" s="1"/>
      <c r="N44" s="1"/>
      <c r="O44" s="1"/>
      <c r="P44" s="1"/>
      <c r="Q44" s="1"/>
      <c r="R44" s="1"/>
      <c r="S44" s="1"/>
      <c r="T44" s="1"/>
      <c r="U44" s="1"/>
      <c r="V44" s="1"/>
      <c r="W44" s="1"/>
      <c r="X44" s="1"/>
      <c r="Y44" s="1"/>
      <c r="Z44" s="1"/>
    </row>
    <row r="45" spans="1:26" ht="12.75" customHeight="1">
      <c r="A45" s="5"/>
      <c r="B45" s="426" t="s">
        <v>830</v>
      </c>
      <c r="C45" s="314"/>
      <c r="D45" s="314"/>
      <c r="E45" s="314"/>
      <c r="F45" s="314"/>
      <c r="G45" s="314"/>
      <c r="H45" s="314"/>
      <c r="I45" s="314"/>
      <c r="J45" s="314"/>
      <c r="K45" s="314"/>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23" t="s">
        <v>831</v>
      </c>
      <c r="C47" s="307"/>
      <c r="D47" s="307"/>
      <c r="E47" s="307"/>
      <c r="F47" s="307"/>
      <c r="G47" s="307"/>
      <c r="H47" s="307"/>
      <c r="I47" s="307"/>
      <c r="J47" s="307"/>
      <c r="K47" s="307"/>
      <c r="L47" s="1"/>
      <c r="M47" s="1"/>
      <c r="N47" s="1"/>
      <c r="O47" s="1"/>
      <c r="P47" s="1"/>
      <c r="Q47" s="1"/>
      <c r="R47" s="1"/>
      <c r="S47" s="1"/>
      <c r="T47" s="1"/>
      <c r="U47" s="1"/>
      <c r="V47" s="1"/>
      <c r="W47" s="1"/>
      <c r="X47" s="1"/>
      <c r="Y47" s="1"/>
      <c r="Z47" s="1"/>
    </row>
    <row r="48" spans="1:26" ht="12.75" customHeight="1">
      <c r="A48" s="5"/>
      <c r="B48" s="420"/>
      <c r="C48" s="318"/>
      <c r="D48" s="258" t="s">
        <v>832</v>
      </c>
      <c r="E48" s="258" t="s">
        <v>833</v>
      </c>
      <c r="F48" s="258" t="s">
        <v>834</v>
      </c>
      <c r="G48" s="258" t="s">
        <v>835</v>
      </c>
      <c r="H48" s="258" t="s">
        <v>836</v>
      </c>
      <c r="I48" s="258" t="s">
        <v>837</v>
      </c>
      <c r="J48" s="258" t="s">
        <v>838</v>
      </c>
      <c r="K48" s="258" t="s">
        <v>388</v>
      </c>
      <c r="L48" s="1"/>
      <c r="M48" s="1"/>
      <c r="N48" s="1"/>
      <c r="O48" s="1"/>
      <c r="P48" s="1"/>
      <c r="Q48" s="1"/>
      <c r="R48" s="1"/>
      <c r="S48" s="1"/>
      <c r="T48" s="1"/>
      <c r="U48" s="1"/>
      <c r="V48" s="1"/>
      <c r="W48" s="1"/>
      <c r="X48" s="1"/>
      <c r="Y48" s="1"/>
      <c r="Z48" s="1"/>
    </row>
    <row r="49" spans="1:26" ht="26.25" customHeight="1">
      <c r="A49" s="5"/>
      <c r="B49" s="424" t="s">
        <v>839</v>
      </c>
      <c r="C49" s="370"/>
      <c r="D49" s="19">
        <v>89</v>
      </c>
      <c r="E49" s="19">
        <v>146</v>
      </c>
      <c r="F49" s="19">
        <v>121</v>
      </c>
      <c r="G49" s="19">
        <v>28</v>
      </c>
      <c r="H49" s="19">
        <v>15</v>
      </c>
      <c r="I49" s="19">
        <v>9</v>
      </c>
      <c r="J49" s="19">
        <v>0</v>
      </c>
      <c r="K49" s="19">
        <f>SUM(D49:J49)</f>
        <v>408</v>
      </c>
      <c r="L49" s="1"/>
      <c r="M49" s="1"/>
      <c r="N49" s="1"/>
      <c r="O49" s="1"/>
      <c r="P49" s="1"/>
      <c r="Q49" s="1"/>
      <c r="R49" s="1"/>
      <c r="S49" s="1"/>
      <c r="T49" s="1"/>
      <c r="U49" s="1"/>
      <c r="V49" s="1"/>
      <c r="W49" s="1"/>
      <c r="X49" s="1"/>
      <c r="Y49" s="1"/>
      <c r="Z49" s="1"/>
    </row>
    <row r="50" spans="1:26" ht="12.75" customHeight="1">
      <c r="A50" s="1"/>
      <c r="B50" s="396"/>
      <c r="C50" s="314"/>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20"/>
      <c r="C51" s="318"/>
      <c r="D51" s="258" t="s">
        <v>832</v>
      </c>
      <c r="E51" s="258" t="s">
        <v>833</v>
      </c>
      <c r="F51" s="258" t="s">
        <v>834</v>
      </c>
      <c r="G51" s="258" t="s">
        <v>835</v>
      </c>
      <c r="H51" s="258" t="s">
        <v>836</v>
      </c>
      <c r="I51" s="258" t="s">
        <v>837</v>
      </c>
      <c r="J51" s="258" t="s">
        <v>838</v>
      </c>
      <c r="K51" s="258" t="s">
        <v>388</v>
      </c>
      <c r="L51" s="1"/>
      <c r="M51" s="1"/>
      <c r="N51" s="1"/>
      <c r="O51" s="1"/>
      <c r="P51" s="1"/>
      <c r="Q51" s="1"/>
      <c r="R51" s="1"/>
      <c r="S51" s="1"/>
      <c r="T51" s="1"/>
      <c r="U51" s="1"/>
      <c r="V51" s="1"/>
      <c r="W51" s="1"/>
      <c r="X51" s="1"/>
      <c r="Y51" s="1"/>
      <c r="Z51" s="1"/>
    </row>
    <row r="52" spans="1:26" ht="26.25" customHeight="1">
      <c r="A52" s="5"/>
      <c r="B52" s="420" t="s">
        <v>840</v>
      </c>
      <c r="C52" s="318"/>
      <c r="D52" s="19">
        <v>3</v>
      </c>
      <c r="E52" s="19">
        <v>17</v>
      </c>
      <c r="F52" s="19">
        <v>1</v>
      </c>
      <c r="G52" s="19">
        <v>0</v>
      </c>
      <c r="H52" s="19">
        <v>4</v>
      </c>
      <c r="I52" s="19">
        <v>0</v>
      </c>
      <c r="J52" s="19">
        <v>0</v>
      </c>
      <c r="K52" s="19">
        <f>SUM(D52:J52)</f>
        <v>25</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5" orientation="portrait" r:id="rId1"/>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Jeffery Hoyt</cp:lastModifiedBy>
  <dcterms:created xsi:type="dcterms:W3CDTF">2022-10-17T19:14:16Z</dcterms:created>
  <dcterms:modified xsi:type="dcterms:W3CDTF">2023-02-24T14:43:06Z</dcterms:modified>
</cp:coreProperties>
</file>