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36" windowWidth="11328" windowHeight="460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7" i="1" l="1"/>
  <c r="S16" i="1"/>
  <c r="S15" i="1"/>
  <c r="S14" i="1"/>
  <c r="S11" i="1"/>
  <c r="S10" i="1"/>
  <c r="S9" i="1"/>
  <c r="S8" i="1"/>
  <c r="O16" i="1"/>
  <c r="O13" i="1" s="1"/>
  <c r="O15" i="1"/>
  <c r="O14" i="1"/>
  <c r="O11" i="1"/>
  <c r="O10" i="1"/>
  <c r="O9" i="1"/>
  <c r="O8" i="1"/>
  <c r="Q16" i="1"/>
  <c r="Q15" i="1"/>
  <c r="Q14" i="1"/>
  <c r="Q11" i="1"/>
  <c r="Q10" i="1"/>
  <c r="Q9" i="1"/>
  <c r="Q8" i="1"/>
  <c r="S13" i="1" l="1"/>
  <c r="S7" i="1"/>
  <c r="Q13" i="1"/>
  <c r="Q7" i="1"/>
  <c r="M16" i="1"/>
  <c r="M15" i="1"/>
  <c r="M14" i="1"/>
  <c r="M11" i="1"/>
  <c r="M10" i="1"/>
  <c r="M9" i="1"/>
  <c r="M8" i="1"/>
  <c r="K16" i="1" l="1"/>
  <c r="K15" i="1"/>
  <c r="K14" i="1"/>
  <c r="K11" i="1"/>
  <c r="K10" i="1"/>
  <c r="K9" i="1"/>
  <c r="K8" i="1"/>
  <c r="I16" i="1"/>
  <c r="I15" i="1"/>
  <c r="I14" i="1"/>
  <c r="I11" i="1"/>
  <c r="I10" i="1"/>
  <c r="I9" i="1"/>
  <c r="I8" i="1"/>
  <c r="G16" i="1"/>
  <c r="G15" i="1"/>
  <c r="G14" i="1"/>
  <c r="G11" i="1"/>
  <c r="G10" i="1"/>
  <c r="G9" i="1"/>
  <c r="G8" i="1"/>
  <c r="E16" i="1"/>
  <c r="E15" i="1"/>
  <c r="E14" i="1"/>
  <c r="E11" i="1"/>
  <c r="E10" i="1"/>
  <c r="E9" i="1"/>
  <c r="E8" i="1"/>
  <c r="C16" i="1"/>
  <c r="C15" i="1"/>
  <c r="C14" i="1"/>
  <c r="C7" i="1"/>
  <c r="C11" i="1"/>
  <c r="C10" i="1"/>
  <c r="C9" i="1"/>
  <c r="C8" i="1"/>
</calcChain>
</file>

<file path=xl/sharedStrings.xml><?xml version="1.0" encoding="utf-8"?>
<sst xmlns="http://schemas.openxmlformats.org/spreadsheetml/2006/main" count="23" uniqueCount="23">
  <si>
    <t>Historical Trends:  Revenues/Expenditures</t>
  </si>
  <si>
    <t>State Appropriations</t>
  </si>
  <si>
    <t>Tuition &amp; Fees, after deducting discounts &amp; allowances</t>
  </si>
  <si>
    <t>Total Expenses &amp; Deductions</t>
  </si>
  <si>
    <t>Support for Students</t>
  </si>
  <si>
    <t>Instruction</t>
  </si>
  <si>
    <t>Academic Support</t>
  </si>
  <si>
    <t>Students Services</t>
  </si>
  <si>
    <t>Scholarships</t>
  </si>
  <si>
    <t>Other Expenditures</t>
  </si>
  <si>
    <t>Research &amp; Public Service</t>
  </si>
  <si>
    <t>Institutional Support</t>
  </si>
  <si>
    <t>Auxiliary Enterprises</t>
  </si>
  <si>
    <t>2009-10</t>
  </si>
  <si>
    <t>2010-11</t>
  </si>
  <si>
    <t>2011-12</t>
  </si>
  <si>
    <t>2012-13</t>
  </si>
  <si>
    <t>2013-14</t>
  </si>
  <si>
    <t>2014-15</t>
  </si>
  <si>
    <t>Source:  IPEDS Finance Survey</t>
  </si>
  <si>
    <t>2015-16</t>
  </si>
  <si>
    <t>2016-17</t>
  </si>
  <si>
    <t>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</si>
</sst>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164" fontId="0" fillId="2" borderId="0" xfId="0" applyNumberFormat="1" applyFill="1"/>
    <xf numFmtId="10" fontId="0" fillId="2" borderId="0" xfId="0" applyNumberFormat="1" applyFill="1"/>
    <xf numFmtId="0" fontId="0" fillId="3" borderId="0" xfId="0" applyFill="1"/>
    <xf numFmtId="164" fontId="0" fillId="3" borderId="0" xfId="0" applyNumberFormat="1" applyFill="1"/>
    <xf numFmtId="10" fontId="0" fillId="3" borderId="0" xfId="0" applyNumberForma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/>
  </sheetViews>
  <sheetFormatPr defaultRowHeight="14.4" x14ac:dyDescent="0.3"/>
  <cols>
    <col min="1" max="1" width="45.33203125" customWidth="1"/>
    <col min="2" max="2" width="10.88671875" customWidth="1"/>
    <col min="3" max="3" width="8.88671875" customWidth="1"/>
    <col min="4" max="4" width="10.88671875" customWidth="1"/>
    <col min="5" max="5" width="8.88671875" customWidth="1"/>
    <col min="6" max="6" width="10.88671875" customWidth="1"/>
    <col min="7" max="7" width="8.88671875" customWidth="1"/>
    <col min="8" max="8" width="10.88671875" customWidth="1"/>
    <col min="9" max="9" width="8.88671875" customWidth="1"/>
    <col min="10" max="10" width="10.88671875" customWidth="1"/>
    <col min="11" max="11" width="8.88671875" customWidth="1"/>
    <col min="12" max="12" width="11.21875" customWidth="1"/>
    <col min="14" max="14" width="11.6640625" customWidth="1"/>
    <col min="16" max="16" width="12.44140625" customWidth="1"/>
    <col min="18" max="18" width="10.88671875" bestFit="1" customWidth="1"/>
  </cols>
  <sheetData>
    <row r="1" spans="1:19" x14ac:dyDescent="0.3">
      <c r="A1" t="s">
        <v>0</v>
      </c>
      <c r="B1" s="8" t="s">
        <v>13</v>
      </c>
      <c r="C1" s="8"/>
      <c r="D1" s="9" t="s">
        <v>14</v>
      </c>
      <c r="E1" s="9"/>
      <c r="F1" s="8" t="s">
        <v>15</v>
      </c>
      <c r="G1" s="8"/>
      <c r="H1" s="9" t="s">
        <v>16</v>
      </c>
      <c r="I1" s="9"/>
      <c r="J1" s="8" t="s">
        <v>17</v>
      </c>
      <c r="K1" s="8"/>
      <c r="L1" s="7" t="s">
        <v>18</v>
      </c>
      <c r="M1" s="7"/>
      <c r="N1" s="8" t="s">
        <v>20</v>
      </c>
      <c r="O1" s="8"/>
      <c r="P1" s="7" t="s">
        <v>21</v>
      </c>
      <c r="Q1" s="7"/>
      <c r="R1" s="8" t="s">
        <v>22</v>
      </c>
      <c r="S1" s="8"/>
    </row>
    <row r="2" spans="1:19" x14ac:dyDescent="0.3">
      <c r="B2" s="1"/>
      <c r="C2" s="1"/>
      <c r="D2" s="4"/>
      <c r="E2" s="4"/>
      <c r="F2" s="1"/>
      <c r="G2" s="1"/>
      <c r="H2" s="4"/>
      <c r="I2" s="4"/>
      <c r="J2" s="1"/>
      <c r="K2" s="1"/>
      <c r="L2" s="4"/>
      <c r="M2" s="4"/>
      <c r="N2" s="1"/>
      <c r="O2" s="1"/>
      <c r="P2" s="4"/>
      <c r="Q2" s="4"/>
      <c r="R2" s="1"/>
      <c r="S2" s="1"/>
    </row>
    <row r="3" spans="1:19" x14ac:dyDescent="0.3">
      <c r="A3" t="s">
        <v>1</v>
      </c>
      <c r="B3" s="2">
        <v>23702993</v>
      </c>
      <c r="C3" s="1"/>
      <c r="D3" s="5">
        <v>21689803</v>
      </c>
      <c r="E3" s="4"/>
      <c r="F3" s="2">
        <v>19970281</v>
      </c>
      <c r="G3" s="1"/>
      <c r="H3" s="5">
        <v>20672577</v>
      </c>
      <c r="I3" s="4"/>
      <c r="J3" s="2">
        <v>20536090</v>
      </c>
      <c r="K3" s="1"/>
      <c r="L3" s="5">
        <v>21586490</v>
      </c>
      <c r="M3" s="4"/>
      <c r="N3" s="2">
        <v>21847757</v>
      </c>
      <c r="O3" s="1"/>
      <c r="P3" s="5">
        <v>21020534</v>
      </c>
      <c r="Q3" s="4"/>
      <c r="R3" s="2">
        <v>20609352</v>
      </c>
      <c r="S3" s="1"/>
    </row>
    <row r="4" spans="1:19" x14ac:dyDescent="0.3">
      <c r="A4" t="s">
        <v>2</v>
      </c>
      <c r="B4" s="2">
        <v>14263453</v>
      </c>
      <c r="C4" s="1"/>
      <c r="D4" s="5">
        <v>22392705</v>
      </c>
      <c r="E4" s="4"/>
      <c r="F4" s="2">
        <v>23957747</v>
      </c>
      <c r="G4" s="1"/>
      <c r="H4" s="5">
        <v>24346196</v>
      </c>
      <c r="I4" s="4"/>
      <c r="J4" s="2">
        <v>24598964</v>
      </c>
      <c r="K4" s="1"/>
      <c r="L4" s="5">
        <v>24895708</v>
      </c>
      <c r="M4" s="4"/>
      <c r="N4" s="2">
        <v>24164893</v>
      </c>
      <c r="O4" s="1"/>
      <c r="P4" s="5">
        <v>23764111</v>
      </c>
      <c r="Q4" s="4"/>
      <c r="R4" s="2">
        <v>24641238</v>
      </c>
      <c r="S4" s="1"/>
    </row>
    <row r="5" spans="1:19" x14ac:dyDescent="0.3">
      <c r="A5" t="s">
        <v>3</v>
      </c>
      <c r="B5" s="2">
        <v>59160959</v>
      </c>
      <c r="C5" s="1"/>
      <c r="D5" s="5">
        <v>67500922</v>
      </c>
      <c r="E5" s="4"/>
      <c r="F5" s="2">
        <v>67609841</v>
      </c>
      <c r="G5" s="1"/>
      <c r="H5" s="5">
        <v>68065838</v>
      </c>
      <c r="I5" s="4"/>
      <c r="J5" s="2">
        <v>69986359</v>
      </c>
      <c r="K5" s="1"/>
      <c r="L5" s="5">
        <v>71637925</v>
      </c>
      <c r="M5" s="4"/>
      <c r="N5" s="2">
        <v>73009491</v>
      </c>
      <c r="O5" s="1"/>
      <c r="P5" s="5">
        <v>78129778</v>
      </c>
      <c r="Q5" s="4"/>
      <c r="R5" s="2">
        <v>77037434</v>
      </c>
      <c r="S5" s="1"/>
    </row>
    <row r="6" spans="1:19" x14ac:dyDescent="0.3">
      <c r="B6" s="1"/>
      <c r="C6" s="1"/>
      <c r="D6" s="4"/>
      <c r="E6" s="4"/>
      <c r="F6" s="2"/>
      <c r="G6" s="1"/>
      <c r="H6" s="4"/>
      <c r="I6" s="4"/>
      <c r="J6" s="1"/>
      <c r="K6" s="1"/>
      <c r="L6" s="4"/>
      <c r="M6" s="4"/>
      <c r="N6" s="1"/>
      <c r="O6" s="1"/>
      <c r="P6" s="4"/>
      <c r="Q6" s="4"/>
      <c r="R6" s="1"/>
      <c r="S6" s="1"/>
    </row>
    <row r="7" spans="1:19" x14ac:dyDescent="0.3">
      <c r="A7" t="s">
        <v>4</v>
      </c>
      <c r="B7" s="2"/>
      <c r="C7" s="3">
        <f>SUM(C8:C11)</f>
        <v>0.72618878608779824</v>
      </c>
      <c r="D7" s="4"/>
      <c r="E7" s="6">
        <v>0.75739999999999996</v>
      </c>
      <c r="F7" s="2"/>
      <c r="G7" s="3">
        <v>0.75180000000000002</v>
      </c>
      <c r="H7" s="4"/>
      <c r="I7" s="6">
        <v>0.75919999999999999</v>
      </c>
      <c r="J7" s="1"/>
      <c r="K7" s="3">
        <v>0.75190000000000001</v>
      </c>
      <c r="L7" s="4"/>
      <c r="M7" s="6">
        <v>0.73360000000000003</v>
      </c>
      <c r="N7" s="1"/>
      <c r="O7" s="3">
        <f>SUM(O8:O11)</f>
        <v>0.73965547849114577</v>
      </c>
      <c r="P7" s="4"/>
      <c r="Q7" s="6">
        <f>SUM(Q8:Q11)</f>
        <v>0.75053073874086762</v>
      </c>
      <c r="R7" s="1"/>
      <c r="S7" s="3">
        <f>SUM(S8:S11)</f>
        <v>0.74615348688794592</v>
      </c>
    </row>
    <row r="8" spans="1:19" x14ac:dyDescent="0.3">
      <c r="A8" t="s">
        <v>5</v>
      </c>
      <c r="B8" s="2">
        <v>28554696</v>
      </c>
      <c r="C8" s="3">
        <f>B8/B5</f>
        <v>0.48266114144633793</v>
      </c>
      <c r="D8" s="5">
        <v>31257336</v>
      </c>
      <c r="E8" s="6">
        <f>D8/D5</f>
        <v>0.46306531931519396</v>
      </c>
      <c r="F8" s="2">
        <v>31778353</v>
      </c>
      <c r="G8" s="3">
        <f>F8/F5</f>
        <v>0.47002555441596144</v>
      </c>
      <c r="H8" s="5">
        <v>32635058</v>
      </c>
      <c r="I8" s="6">
        <f>H8/H5</f>
        <v>0.47946310453123342</v>
      </c>
      <c r="J8" s="2">
        <v>33728302</v>
      </c>
      <c r="K8" s="3">
        <f>J8/J5</f>
        <v>0.48192679947816686</v>
      </c>
      <c r="L8" s="5">
        <v>34654722</v>
      </c>
      <c r="M8" s="6">
        <f>L8/L5</f>
        <v>0.48374826601970955</v>
      </c>
      <c r="N8" s="2">
        <v>35669191</v>
      </c>
      <c r="O8" s="3">
        <f>N8/N5</f>
        <v>0.48855553588231426</v>
      </c>
      <c r="P8" s="5">
        <v>39902515</v>
      </c>
      <c r="Q8" s="6">
        <f>P8/P5</f>
        <v>0.51072095712341581</v>
      </c>
      <c r="R8" s="2">
        <v>38467071</v>
      </c>
      <c r="S8" s="3">
        <f>R8/R5</f>
        <v>0.49932959864680854</v>
      </c>
    </row>
    <row r="9" spans="1:19" x14ac:dyDescent="0.3">
      <c r="A9" t="s">
        <v>6</v>
      </c>
      <c r="B9" s="2">
        <v>4491024</v>
      </c>
      <c r="C9" s="3">
        <f>B9/B5</f>
        <v>7.5911954030359788E-2</v>
      </c>
      <c r="D9" s="5">
        <v>4522179</v>
      </c>
      <c r="E9" s="6">
        <f>D9/D5</f>
        <v>6.6994329351530935E-2</v>
      </c>
      <c r="F9" s="2">
        <v>4567270</v>
      </c>
      <c r="G9" s="3">
        <f>F9/F5</f>
        <v>6.7553331474333747E-2</v>
      </c>
      <c r="H9" s="5">
        <v>3626522</v>
      </c>
      <c r="I9" s="6">
        <f>H9/H5</f>
        <v>5.3279620240626435E-2</v>
      </c>
      <c r="J9" s="2">
        <v>3767963</v>
      </c>
      <c r="K9" s="3">
        <f>J9/J5</f>
        <v>5.3838534449263176E-2</v>
      </c>
      <c r="L9" s="5">
        <v>3043418</v>
      </c>
      <c r="M9" s="6">
        <f>L9/L5</f>
        <v>4.2483335467910326E-2</v>
      </c>
      <c r="N9" s="2">
        <v>2244077</v>
      </c>
      <c r="O9" s="3">
        <f>N9/N5</f>
        <v>3.0736784618865511E-2</v>
      </c>
      <c r="P9" s="5">
        <v>2566375</v>
      </c>
      <c r="Q9" s="6">
        <f>P9/P5</f>
        <v>3.2847591093884847E-2</v>
      </c>
      <c r="R9" s="2">
        <v>2712407</v>
      </c>
      <c r="S9" s="3">
        <f>R9/R5</f>
        <v>3.5208947899277122E-2</v>
      </c>
    </row>
    <row r="10" spans="1:19" x14ac:dyDescent="0.3">
      <c r="A10" t="s">
        <v>7</v>
      </c>
      <c r="B10" s="2">
        <v>8358153</v>
      </c>
      <c r="C10" s="3">
        <f>B10/B5</f>
        <v>0.14127818651486024</v>
      </c>
      <c r="D10" s="5">
        <v>8615479</v>
      </c>
      <c r="E10" s="6">
        <f>D10/D5</f>
        <v>0.12763498252660904</v>
      </c>
      <c r="F10" s="2">
        <v>8710195</v>
      </c>
      <c r="G10" s="3">
        <f>F10/F5</f>
        <v>0.1288302837452317</v>
      </c>
      <c r="H10" s="5">
        <v>10209544</v>
      </c>
      <c r="I10" s="6">
        <f>H10/H5</f>
        <v>0.14999512677710661</v>
      </c>
      <c r="J10" s="2">
        <v>10462317</v>
      </c>
      <c r="K10" s="3">
        <f>J10/J5</f>
        <v>0.14949080291489375</v>
      </c>
      <c r="L10" s="5">
        <v>10173801</v>
      </c>
      <c r="M10" s="6">
        <f>L10/L5</f>
        <v>0.14201696936364364</v>
      </c>
      <c r="N10" s="2">
        <v>11720722</v>
      </c>
      <c r="O10" s="3">
        <f>N10/N5</f>
        <v>0.16053696361203229</v>
      </c>
      <c r="P10" s="5">
        <v>12299448</v>
      </c>
      <c r="Q10" s="6">
        <f>P10/P5</f>
        <v>0.15742330664244303</v>
      </c>
      <c r="R10" s="2">
        <v>12278849</v>
      </c>
      <c r="S10" s="3">
        <f>R10/R5</f>
        <v>0.15938808398005572</v>
      </c>
    </row>
    <row r="11" spans="1:19" x14ac:dyDescent="0.3">
      <c r="A11" t="s">
        <v>8</v>
      </c>
      <c r="B11" s="2">
        <v>1558152</v>
      </c>
      <c r="C11" s="3">
        <f>B11/B5</f>
        <v>2.6337504096240225E-2</v>
      </c>
      <c r="D11" s="5">
        <v>6726822</v>
      </c>
      <c r="E11" s="6">
        <f>D11/D5</f>
        <v>9.9655261005175605E-2</v>
      </c>
      <c r="F11" s="2">
        <v>5775055</v>
      </c>
      <c r="G11" s="3">
        <f>F11/F5</f>
        <v>8.5417372893984475E-2</v>
      </c>
      <c r="H11" s="5">
        <v>5203267</v>
      </c>
      <c r="I11" s="6">
        <f>H11/H5</f>
        <v>7.6444618223902569E-2</v>
      </c>
      <c r="J11" s="2">
        <v>4668071</v>
      </c>
      <c r="K11" s="3">
        <f>J11/J5</f>
        <v>6.6699726442405724E-2</v>
      </c>
      <c r="L11" s="5">
        <v>4681937</v>
      </c>
      <c r="M11" s="6">
        <f>L11/L5</f>
        <v>6.5355564109373626E-2</v>
      </c>
      <c r="N11" s="2">
        <v>4367880</v>
      </c>
      <c r="O11" s="3">
        <f>N11/N5</f>
        <v>5.9826194377933684E-2</v>
      </c>
      <c r="P11" s="5">
        <v>3870462</v>
      </c>
      <c r="Q11" s="6">
        <f>P11/P5</f>
        <v>4.9538883881124048E-2</v>
      </c>
      <c r="R11" s="2">
        <v>4023423</v>
      </c>
      <c r="S11" s="3">
        <f>R11/R5</f>
        <v>5.2226856361804574E-2</v>
      </c>
    </row>
    <row r="12" spans="1:19" x14ac:dyDescent="0.3">
      <c r="B12" s="1"/>
      <c r="C12" s="1"/>
      <c r="D12" s="5"/>
      <c r="E12" s="6"/>
      <c r="F12" s="2"/>
      <c r="G12" s="3"/>
      <c r="H12" s="5"/>
      <c r="I12" s="6"/>
      <c r="J12" s="2"/>
      <c r="K12" s="3"/>
      <c r="L12" s="5"/>
      <c r="M12" s="6"/>
      <c r="N12" s="2"/>
      <c r="O12" s="3"/>
      <c r="P12" s="5"/>
      <c r="Q12" s="6"/>
      <c r="R12" s="2"/>
      <c r="S12" s="3"/>
    </row>
    <row r="13" spans="1:19" x14ac:dyDescent="0.3">
      <c r="A13" t="s">
        <v>9</v>
      </c>
      <c r="B13" s="1"/>
      <c r="C13" s="3">
        <v>0.27389999999999998</v>
      </c>
      <c r="D13" s="5"/>
      <c r="E13" s="6">
        <v>0.24260000000000001</v>
      </c>
      <c r="F13" s="2"/>
      <c r="G13" s="3">
        <v>0.2482</v>
      </c>
      <c r="H13" s="5"/>
      <c r="I13" s="6">
        <v>0.24079999999999999</v>
      </c>
      <c r="J13" s="2"/>
      <c r="K13" s="3">
        <v>0.248</v>
      </c>
      <c r="L13" s="5"/>
      <c r="M13" s="6">
        <v>0.26640000000000003</v>
      </c>
      <c r="N13" s="2"/>
      <c r="O13" s="3">
        <f>SUM(O14:O16)</f>
        <v>0.26034452150885423</v>
      </c>
      <c r="P13" s="5"/>
      <c r="Q13" s="6">
        <f>SUM(Q14:Q16)</f>
        <v>0.24946926125913221</v>
      </c>
      <c r="R13" s="2"/>
      <c r="S13" s="3">
        <f>SUM(S14:S16)</f>
        <v>0.25384651311205408</v>
      </c>
    </row>
    <row r="14" spans="1:19" x14ac:dyDescent="0.3">
      <c r="A14" t="s">
        <v>10</v>
      </c>
      <c r="B14" s="2">
        <v>1351870</v>
      </c>
      <c r="C14" s="3">
        <f>B14/B5</f>
        <v>2.2850711395668889E-2</v>
      </c>
      <c r="D14" s="5">
        <v>1208211</v>
      </c>
      <c r="E14" s="6">
        <f>D14/D5</f>
        <v>1.7899177732713045E-2</v>
      </c>
      <c r="F14" s="2">
        <v>1207377</v>
      </c>
      <c r="G14" s="3">
        <f>F14/F5</f>
        <v>1.7858006795194208E-2</v>
      </c>
      <c r="H14" s="5">
        <v>431651</v>
      </c>
      <c r="I14" s="6">
        <f>H14/H5</f>
        <v>6.341668782510251E-3</v>
      </c>
      <c r="J14" s="2">
        <v>422360</v>
      </c>
      <c r="K14" s="3">
        <f>J14/J5</f>
        <v>6.034890313410932E-3</v>
      </c>
      <c r="L14" s="5">
        <v>393657</v>
      </c>
      <c r="M14" s="6">
        <f>L14/L5</f>
        <v>5.4950921596347187E-3</v>
      </c>
      <c r="N14" s="2">
        <v>641287</v>
      </c>
      <c r="O14" s="3">
        <f>N14/N5</f>
        <v>8.7836114348475592E-3</v>
      </c>
      <c r="P14" s="5">
        <v>540971</v>
      </c>
      <c r="Q14" s="6">
        <f>P14/P5</f>
        <v>6.9240053389118808E-3</v>
      </c>
      <c r="R14" s="2">
        <v>472151</v>
      </c>
      <c r="S14" s="3">
        <f>R14/R5</f>
        <v>6.1288515918118455E-3</v>
      </c>
    </row>
    <row r="15" spans="1:19" x14ac:dyDescent="0.3">
      <c r="A15" t="s">
        <v>11</v>
      </c>
      <c r="B15" s="2">
        <v>5762832</v>
      </c>
      <c r="C15" s="3">
        <f>B15/B5</f>
        <v>9.7409374313895083E-2</v>
      </c>
      <c r="D15" s="5">
        <v>5211566</v>
      </c>
      <c r="E15" s="6">
        <f>D15/D5</f>
        <v>7.7207330590239931E-2</v>
      </c>
      <c r="F15" s="2">
        <v>5333641</v>
      </c>
      <c r="G15" s="3">
        <f>F15/F5</f>
        <v>7.8888530443371407E-2</v>
      </c>
      <c r="H15" s="5">
        <v>5884307</v>
      </c>
      <c r="I15" s="6">
        <f>H15/H5</f>
        <v>8.6450224854353511E-2</v>
      </c>
      <c r="J15" s="2">
        <v>6059672</v>
      </c>
      <c r="K15" s="3">
        <f>J15/J5</f>
        <v>8.6583615529992067E-2</v>
      </c>
      <c r="L15" s="5">
        <v>7532384</v>
      </c>
      <c r="M15" s="6">
        <f>L15/L5</f>
        <v>0.1051452006740843</v>
      </c>
      <c r="N15" s="2">
        <v>5002985</v>
      </c>
      <c r="O15" s="3">
        <f>N15/N5</f>
        <v>6.8525131890044264E-2</v>
      </c>
      <c r="P15" s="5">
        <v>6033504</v>
      </c>
      <c r="Q15" s="6">
        <f>P15/P5</f>
        <v>7.7224128295872024E-2</v>
      </c>
      <c r="R15" s="2">
        <v>5816118</v>
      </c>
      <c r="S15" s="3">
        <f>R15/R5</f>
        <v>7.5497296548065196E-2</v>
      </c>
    </row>
    <row r="16" spans="1:19" x14ac:dyDescent="0.3">
      <c r="A16" t="s">
        <v>12</v>
      </c>
      <c r="B16" s="2">
        <v>9084232</v>
      </c>
      <c r="C16" s="3">
        <f>B16/B5</f>
        <v>0.15355112820263783</v>
      </c>
      <c r="D16" s="5">
        <v>9959329</v>
      </c>
      <c r="E16" s="6">
        <f>D16/D5</f>
        <v>0.14754359947853748</v>
      </c>
      <c r="F16" s="2">
        <v>10237950</v>
      </c>
      <c r="G16" s="3">
        <f>F16/F5</f>
        <v>0.15142692023192303</v>
      </c>
      <c r="H16" s="5">
        <v>10075489</v>
      </c>
      <c r="I16" s="6">
        <f>H16/H5</f>
        <v>0.14802563659026721</v>
      </c>
      <c r="J16" s="2">
        <v>10877674</v>
      </c>
      <c r="K16" s="3">
        <f>J16/J5</f>
        <v>0.15542563087186748</v>
      </c>
      <c r="L16" s="5">
        <v>11158006</v>
      </c>
      <c r="M16" s="6">
        <f>L16/L5</f>
        <v>0.15575557220564387</v>
      </c>
      <c r="N16" s="2">
        <v>13363349</v>
      </c>
      <c r="O16" s="3">
        <f>N16/N5</f>
        <v>0.18303577818396241</v>
      </c>
      <c r="P16" s="5">
        <v>12916503</v>
      </c>
      <c r="Q16" s="6">
        <f>P16/P5</f>
        <v>0.16532112762434831</v>
      </c>
      <c r="R16" s="2">
        <v>13267415</v>
      </c>
      <c r="S16" s="3">
        <f>R16/R5</f>
        <v>0.17222036497217702</v>
      </c>
    </row>
    <row r="18" spans="1:1" x14ac:dyDescent="0.3">
      <c r="A18" t="s">
        <v>19</v>
      </c>
    </row>
  </sheetData>
  <mergeCells count="9">
    <mergeCell ref="P1:Q1"/>
    <mergeCell ref="R1:S1"/>
    <mergeCell ref="N1:O1"/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mwuser</cp:lastModifiedBy>
  <dcterms:created xsi:type="dcterms:W3CDTF">2015-06-26T15:03:04Z</dcterms:created>
  <dcterms:modified xsi:type="dcterms:W3CDTF">2019-03-29T16:39:35Z</dcterms:modified>
</cp:coreProperties>
</file>